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bshtina Gurkovo\Most\"/>
    </mc:Choice>
  </mc:AlternateContent>
  <bookViews>
    <workbookView xWindow="0" yWindow="108" windowWidth="18132" windowHeight="11760"/>
  </bookViews>
  <sheets>
    <sheet name="КСС-етап1" sheetId="16" r:id="rId1"/>
  </sheets>
  <definedNames>
    <definedName name="_xlnm.Print_Titles" localSheetId="0">'КСС-етап1'!$8:$9</definedName>
  </definedNames>
  <calcPr calcId="162913"/>
</workbook>
</file>

<file path=xl/calcChain.xml><?xml version="1.0" encoding="utf-8"?>
<calcChain xmlns="http://schemas.openxmlformats.org/spreadsheetml/2006/main">
  <c r="F13" i="16" l="1"/>
  <c r="F14" i="16"/>
  <c r="F15" i="16"/>
  <c r="F16" i="16"/>
  <c r="F17" i="16"/>
  <c r="F18" i="16"/>
  <c r="F19" i="16"/>
  <c r="F21" i="16"/>
  <c r="F22" i="16"/>
  <c r="F83" i="16" l="1"/>
  <c r="F84" i="16"/>
  <c r="F85" i="16"/>
  <c r="F86" i="16"/>
  <c r="F87" i="16"/>
  <c r="F89" i="16"/>
  <c r="F90" i="16"/>
  <c r="F91" i="16"/>
  <c r="F92" i="16"/>
  <c r="F93" i="16"/>
  <c r="F95" i="16"/>
  <c r="F96" i="16"/>
  <c r="F97" i="16"/>
  <c r="F98" i="16"/>
  <c r="F99" i="16"/>
  <c r="F101" i="16"/>
  <c r="F43" i="16"/>
  <c r="F44" i="16"/>
  <c r="F45" i="16"/>
  <c r="F46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25" i="16" l="1"/>
  <c r="F40" i="16" s="1"/>
  <c r="F82" i="16" l="1"/>
  <c r="F102" i="16" s="1"/>
  <c r="F78" i="16"/>
  <c r="F77" i="16"/>
  <c r="F76" i="16"/>
  <c r="F75" i="16"/>
  <c r="F74" i="16"/>
  <c r="F73" i="16"/>
  <c r="F72" i="16"/>
  <c r="F71" i="16"/>
  <c r="F68" i="16"/>
  <c r="F64" i="16"/>
  <c r="F63" i="16"/>
  <c r="F58" i="16"/>
  <c r="F57" i="16"/>
  <c r="F56" i="16"/>
  <c r="F55" i="16"/>
  <c r="F54" i="16"/>
  <c r="F53" i="16"/>
  <c r="F52" i="16"/>
  <c r="F51" i="16"/>
  <c r="F50" i="16"/>
  <c r="F49" i="16"/>
  <c r="F42" i="16"/>
  <c r="F47" i="16" s="1"/>
  <c r="F23" i="16"/>
  <c r="F104" i="16" l="1"/>
  <c r="F79" i="16"/>
  <c r="F109" i="16" l="1"/>
  <c r="F110" i="16" l="1"/>
  <c r="F111" i="16" s="1"/>
</calcChain>
</file>

<file path=xl/sharedStrings.xml><?xml version="1.0" encoding="utf-8"?>
<sst xmlns="http://schemas.openxmlformats.org/spreadsheetml/2006/main" count="183" uniqueCount="128">
  <si>
    <t>m3</t>
  </si>
  <si>
    <t>t</t>
  </si>
  <si>
    <t>Ед.цена</t>
  </si>
  <si>
    <t>№ по ред</t>
  </si>
  <si>
    <t>Наименование на видовете работи</t>
  </si>
  <si>
    <t>Ед.м</t>
  </si>
  <si>
    <t>ОБЩИНА ГУРКОВО</t>
  </si>
  <si>
    <t>ДДС</t>
  </si>
  <si>
    <t>Обща стойност с ДДС:</t>
  </si>
  <si>
    <t>Изсичане на дървета с дебелина 10 до 45см</t>
  </si>
  <si>
    <t xml:space="preserve">Изкореняване и извличане на същите </t>
  </si>
  <si>
    <t xml:space="preserve">Изсичане на храсти при деб. на дърветата до 10см </t>
  </si>
  <si>
    <t>Изкореняване на храсти при деб.на дърв. до 10см</t>
  </si>
  <si>
    <t xml:space="preserve">Натоварване ,превоз до 10 км,и разтоварване на дървен материал  на разтоварище </t>
  </si>
  <si>
    <t>Изкоп,машинен, на транспорт</t>
  </si>
  <si>
    <t>Изкоп,ръчен, в земни почви</t>
  </si>
  <si>
    <t>Прехвърляне ,ръчно на изкопани земни почви, до 3м хоризонтално, и до 2 м вертикално</t>
  </si>
  <si>
    <t>Натоварване на самосвал, ръчно, на изкопани земни маси</t>
  </si>
  <si>
    <t>Транспорт на земни маси и наноси на депо</t>
  </si>
  <si>
    <t>Оформяне,ръчно, на корито дере, земен профил</t>
  </si>
  <si>
    <t xml:space="preserve"> Водочерпене с помпа</t>
  </si>
  <si>
    <t>Насип от подходящ материал  за временно преминаване през реката - брод, включително подравняване и почистване на дъното на реката  и отстраняване  след преключване на СМР по съоръжението</t>
  </si>
  <si>
    <t xml:space="preserve">Настилка от несортиран трошен камък  с дебелина  30cm за временно преминаване през реката - брод  </t>
  </si>
  <si>
    <t>Изкоп за фундаменти и устои  - земни почви, включително извозвавне на депо.</t>
  </si>
  <si>
    <t>Изкоп за устои  - скални почви-ръчен</t>
  </si>
  <si>
    <t>Дюбели от армировъчна стомана N18 в основната плоскост на фундамента, включетелно доставка монтаж в скална основа</t>
  </si>
  <si>
    <t>Излят на място бетон В10, подложен бетон при фундаменти, под преходни плочи, под тротоарни блокове, включително изкопаване и превоз на депо, кофраж и всички необходими материали без армировка и всички свързани с това разходи.</t>
  </si>
  <si>
    <t>Излят на място бетон В30, за фундаменти  включително кофраж, скеле и всички необходими материали без армировката и всички свързани с това разходи.</t>
  </si>
  <si>
    <t>Излят на място бетон В30 за устои,  включително кофраж, скеле и всички необходими материали без армировката и всички свързани с това разходи.</t>
  </si>
  <si>
    <t>Излят на място бетон В30,  за пътна плоча, включително кофраж, скеле и всички необходими материали без армировката и всички свързани с това разходи.</t>
  </si>
  <si>
    <t>Излят на място бетон В35, с клас по мразоустойчивост F=150 и клас по водоплътност W=0.8 за тротоарни блокове, включително кофраж и всички необходими материали без армировката и всички свързани с това разходи.</t>
  </si>
  <si>
    <t>Обмазване на части от устои и фундаменти, подлежащи на засипване-двукратно с битумен грунд.</t>
  </si>
  <si>
    <t xml:space="preserve">Армировка клас В-235, всички диаметри, гладка мека стомана,  включително доставка, заготовка и монтаж. </t>
  </si>
  <si>
    <t>Армировка клас В-500, всички диаметри, оребрена стомана,  включително доставка, заготовка и монтаж.</t>
  </si>
  <si>
    <t>Производство, доставка и монтаж на главни греди 34/100 L=1760 cm</t>
  </si>
  <si>
    <t xml:space="preserve">                              - Стомана - В-235  - 16,8 kg</t>
  </si>
  <si>
    <t xml:space="preserve">                              - Стомана - В-500  - 1867,2 kg</t>
  </si>
  <si>
    <t xml:space="preserve">                              - Закладни части  - 20kg</t>
  </si>
  <si>
    <t xml:space="preserve">Доставка и монтаж на неопренови лагери 200/300/48mm, </t>
  </si>
  <si>
    <t>Производство, доставка и монтаж на кофражни панелки 140x50x4 - според проекта.</t>
  </si>
  <si>
    <t>За 1 бр. панелка:    - В35 -  0,028 m3</t>
  </si>
  <si>
    <t xml:space="preserve">                                - Стомана - В-235  - 4,4 kg</t>
  </si>
  <si>
    <t xml:space="preserve">                                - Стомана - В-500  - 4,2 kg</t>
  </si>
  <si>
    <t>Производство, доставка и монтаж на корнизни панелки 100/50/12 според проекта.</t>
  </si>
  <si>
    <t xml:space="preserve">                          - Стомана - В-235 и В-500  - 10,30 kg</t>
  </si>
  <si>
    <t>Доставка и монтаж на PVC тръби f110mm за тротоарен блок</t>
  </si>
  <si>
    <t>Доставка и монтаж на чугунени отводнители f150mm с удължителна тръба, прикрепена към крайна греда</t>
  </si>
  <si>
    <t>Хидроизолация върху пътна плоча, от тип неизискващ предпазна замазка, включително доставка на материалите и всички видове разходи по изпълнението.</t>
  </si>
  <si>
    <t>Ограничителна система съгласно EN1317, включително всички разходи по доставка и монтаж - горещо поцинкована.</t>
  </si>
  <si>
    <t>Парапет с височина 110cm, включително всички разходи по доставка и монтаж - горещо поцинкован.</t>
  </si>
  <si>
    <t>Доставка и монтаж на дилатационни фуги "закрит" тип. Включва всички видове работи съгласно приложените детайли.</t>
  </si>
  <si>
    <t>Фуги от битумен мастик в регулата, включително всички видове работи до получаване на краен продукт.</t>
  </si>
  <si>
    <t>Работна площадка за монтаж на главни греди, включително транспорт, уплътняване на земни маси и разваляне след приключване на монтажа</t>
  </si>
  <si>
    <t>Водочерпене</t>
  </si>
  <si>
    <t>Временна и постоянна организация на движение</t>
  </si>
  <si>
    <t>Мероприятия по осигуряване на безопасни условия на труда съгласно ПБЗ</t>
  </si>
  <si>
    <t xml:space="preserve">Изкоп на неподходящ повърхностен пласт, включително натоварване, транспортиране на определено разстояние, разтоварване на депо и оформянето му съгласно инструкциите на Надзора. </t>
  </si>
  <si>
    <t>Изкоп за пътища, локални ремонти, тротоари и подпорни стени, включително натоварване, транспортиране на определено растояние, разтоварване на депо и оформянето му съгласно изискванията на ТС.</t>
  </si>
  <si>
    <t>Изкоп за окопи, включително натоварване, транспортиране на определено растояние, разтоварване на депо и оформянето му съгласно изискванията на ТС.</t>
  </si>
  <si>
    <t>Изпълнение на насип   с подходящ материал съгласно Раздел 3400 на ТС и Част 4 от Норми за проектиране на пътища</t>
  </si>
  <si>
    <t>Изпълнение на насип  за основа на банкетите с подходящ материал съгласно Раздел 3400 на ТС и Част 4 от Норми за проектиране на пътища</t>
  </si>
  <si>
    <t>Изпълнение на насип  за банкетите с подходящ материал съгласно ТС</t>
  </si>
  <si>
    <t>АСФАЛТОВИ РАБОТИ</t>
  </si>
  <si>
    <t>Доставка и полагане на асфалтобетон АС 31.5 осн. 50/70 Ао, асфалтова смес за основи, на пластове с различна дебелина  и  ширина,  съгласно инструкциите на Надзора</t>
  </si>
  <si>
    <t>Доставка и полагане на асфалтобетон АС 16 бин. 50/70, асфалтова смес за долен пласт на покритието  /биндер/, на пластове с различна дебелина  и  ширина,  съгласно инструкциите на Надзора</t>
  </si>
  <si>
    <t xml:space="preserve">Доставка и полагане на асфалтобетон за износващ пласт на покритието АС 8 изн. 50/70 А за леко и средно движениеплътен с дебелина след уплътняването 4см, съгласно изискванията на  Надзора с повърхностно активно вещество подобряващо адхезията на битума </t>
  </si>
  <si>
    <t>Направа на първи (свързващ) битумен разлив за връзка с различна ширина, съгласно изискванията на  Надзора.</t>
  </si>
  <si>
    <t>Направа на втори (свързващ) битумен разлив за връзка с различна ширина, съгласно изискванията на  Надзора.</t>
  </si>
  <si>
    <t>ПЪТНИ РАБОТИ</t>
  </si>
  <si>
    <t>Изпълнение на основни пластове от зърнести материали необработени със свързващо вещество съгласно инструкциите на Надзора  с гранични условия (зърнометрия) съгласувани с Надзора</t>
  </si>
  <si>
    <t>Доставка и полагане на бетонови бордюри с размер 8/16, в съответствие с изискванията на раздел  7300 на Техническата спесификация, включително всички свързани с това разходи.</t>
  </si>
  <si>
    <t>Доставка и полагане на бетонови каскадни улеи, в съответствие с изискванията на раздел  7300 на Техническата спесификация, включително всички свързани с това разходи.</t>
  </si>
  <si>
    <t>Доставка и изливане на място на бетон C16/20 (В20) съгласно БДС 7268  и Раздел 7000 на техническата спесификация, за основа на бордюри, вкл. всички необходими материали без армировката и всички свързани с това разходи</t>
  </si>
  <si>
    <t>СИГНАЛИЗАЦИЯ И МАРКИРОВКА</t>
  </si>
  <si>
    <t>Доставка и полагане (машинно и/или ръчно) на хоризонтална маркировка с различна конфигурация  съгласно Чертежите и в съответствие с изискванията на Техническата спесификация  - Раздел 9300 Пътна маркировка от боя с перли, включително всички свързани с това разходи</t>
  </si>
  <si>
    <t>бр</t>
  </si>
  <si>
    <t>дка</t>
  </si>
  <si>
    <t>м3</t>
  </si>
  <si>
    <t>м</t>
  </si>
  <si>
    <t>мсм</t>
  </si>
  <si>
    <t>m'</t>
  </si>
  <si>
    <t>бр.</t>
  </si>
  <si>
    <t>м2</t>
  </si>
  <si>
    <t>т</t>
  </si>
  <si>
    <t>Стойност (лева)</t>
  </si>
  <si>
    <t>Коли-чество</t>
  </si>
  <si>
    <t>Направа и баластриране на път, подходи и рампи, в т.ч. и разваляне</t>
  </si>
  <si>
    <t>Направа на насип от нестандартна баластра на пластове в зони с ограничен достъп, до ниво и степен показани на чертежа или както е наредено от Инженера ( надзора), включително подготовка на основата, изкопаване насипване, съгласно изискванията на раздел 22 от ТС (зад устоите)</t>
  </si>
  <si>
    <t>I.Подготвителни работи в обхвата на съоръжението и път„SZR 2101 / III-5007 / Николаево-Брестова-Дворище-Жълтопоп“ от км 3+133 до км 3+202,70</t>
  </si>
  <si>
    <t>Разчистване площите в рамките на обхвата на строежа, включващо  изсичане на дървета, клони и храсти, окосяване на тревата и отстраняване на всички отпадъци както и  свързаните с това разходи съгласно инструкциите на Инженера (надзора)</t>
  </si>
  <si>
    <t>V.ПЪТНА ЧАСТ в обхвата на съоръжението и път„SZR 2101 / III-5007 / Николаево-Брестова-Дворище-Жълтопоп“ от км 3+133 до км 3+202,70</t>
  </si>
  <si>
    <t>Обект:„Изграждане на мост, при км.3+165 на път „SZR 2101 / III-5007 / Николаево-Брестова-Дворище-Жълтопоп“, реконструкция на подходите към моста, и корекция и почистване на речното корито  на р. Гарвашница”.</t>
  </si>
  <si>
    <t>Общо - част I :</t>
  </si>
  <si>
    <t>I.ПОДГОТВИТЕЛНИ РАБОТИ</t>
  </si>
  <si>
    <t>Подготвителни работи в обхвата на съоръжението и реката</t>
  </si>
  <si>
    <t>Натоварване и превоз ск.п. на депо</t>
  </si>
  <si>
    <t>Общо - част III :</t>
  </si>
  <si>
    <t>ЗЕМНИ РАБОТИ в обхвата на съоръжението и път„SZR 2101“ от км 3+133 до км 3+202,70</t>
  </si>
  <si>
    <t>Общо - част IV :</t>
  </si>
  <si>
    <t xml:space="preserve">ОБЩА СТОЙНОСТ БЕЗ ДДС: </t>
  </si>
  <si>
    <t>Временно преминаване през реката - брод, включващо, доставка и монтаж на тръби ф1000mm и демонтаж след преключване на строително монтажните работи по съоръжението</t>
  </si>
  <si>
    <t xml:space="preserve">Разбиване на съществуваща стоманобетонна мостова конструкция включително къртене, натоварване, превоз на  разстояние до 5км и разтоварване на депо, както и всички свързани с това разходи </t>
  </si>
  <si>
    <t xml:space="preserve">Подравняване на дъното на реката в зоната  5 м преди, под моста, и 5 м след съоръжението и блокаж с едър ломен камък, с дебелина на пласта мин 35 см. </t>
  </si>
  <si>
    <t>Заскаляване на ската на реката от едър ломен камък,с дебелина мин 35 см, и височина 1,5 м от дъното, съгласно проекта, включително всички видове работи за получаване на готов продукт.</t>
  </si>
  <si>
    <t>Проектна документация /съгласно договор/</t>
  </si>
  <si>
    <t>Преработка на Проектна документация /съгласно договор/</t>
  </si>
  <si>
    <t>Отбиване на строителни води посредством изграждане и разваляне на временна дига</t>
  </si>
  <si>
    <t>Общо - част ХТС :</t>
  </si>
  <si>
    <t>II. ЧАСТ ХТС</t>
  </si>
  <si>
    <t>III. ЗЕМНИ РАБОТИ в обхвата на съоръжението и реката</t>
  </si>
  <si>
    <t>IV.МОСТОВО СЪОРЪЖЕНИЕ -                                            ЧАСТ "КОНСТРУКТИВНА"</t>
  </si>
  <si>
    <t>Общо - част V :</t>
  </si>
  <si>
    <t>Обща стойност без ДДС  (ЧастI  + Част II+ Част III+ Част IV+ част V):</t>
  </si>
  <si>
    <t>Строителен надзор за Етап-1</t>
  </si>
  <si>
    <t>Авторски надзор за Етап-1</t>
  </si>
  <si>
    <t>ЕТАП -1 :„Изграждане на мост, при км.3+165 на път „SZR 2101 / III-5007 / Николаево-Брестова-Дворище-Жълтопоп“</t>
  </si>
  <si>
    <t>Облицовка на отводнителни окопи с готови коритообразни елементи ЕО 1:1.5/1:1.5 - 200, вкл. подложен пясък (от км 3+133 до км 3+153, и от км 181,55 до км 201,55)</t>
  </si>
  <si>
    <r>
      <t>m</t>
    </r>
    <r>
      <rPr>
        <vertAlign val="superscript"/>
        <sz val="10"/>
        <color theme="1"/>
        <rFont val="Times New Roman"/>
        <family val="1"/>
      </rPr>
      <t>3</t>
    </r>
  </si>
  <si>
    <r>
      <t>m</t>
    </r>
    <r>
      <rPr>
        <vertAlign val="superscript"/>
        <sz val="10"/>
        <color theme="1"/>
        <rFont val="Times New Roman"/>
        <family val="1"/>
      </rPr>
      <t>2</t>
    </r>
  </si>
  <si>
    <r>
      <t>За 1 бр. Греда:      - В30 -  6,0 m</t>
    </r>
    <r>
      <rPr>
        <vertAlign val="superscript"/>
        <sz val="10"/>
        <color theme="1"/>
        <rFont val="Times New Roman"/>
        <family val="1"/>
      </rPr>
      <t>3</t>
    </r>
  </si>
  <si>
    <r>
      <t>За 1 бр. панелка:    - В35 -  0,06 m</t>
    </r>
    <r>
      <rPr>
        <vertAlign val="superscript"/>
        <sz val="10"/>
        <color theme="1"/>
        <rFont val="Times New Roman"/>
        <family val="1"/>
      </rPr>
      <t>3</t>
    </r>
  </si>
  <si>
    <t>КОЛИЧЕСТВЕНО СТОЙНОСТНА СМЕТКА</t>
  </si>
  <si>
    <t>Предмет на поръчката: „ИЗГРАЖДАНЕ НА МОСТ, ПРИ КМ.3+165 НА ПЪТ „SZR 2101 /III-5007/ НИКОЛАЕВО-БРЕСТОВА-ДВОРИЩЕ-ЖЪЛТОПОП“ И РЕКОНСТРУКЦИЯ НА ПОДХОДИТЕ КЪМ МОСТА”</t>
  </si>
  <si>
    <t>Образец № 7.1</t>
  </si>
  <si>
    <t>Наименование на участника: …………………………………..</t>
  </si>
  <si>
    <t>Представляващ:……………………………/име и фамилия/</t>
  </si>
  <si>
    <t>Дата: …………………………………</t>
  </si>
  <si>
    <t>Подпис/Печат /ако е приложимо/: 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</si>
</sst>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vertAlign val="superscript"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vertical="top" wrapText="1"/>
    </xf>
    <xf numFmtId="16" fontId="0" fillId="0" borderId="0" xfId="0" applyNumberFormat="1" applyAlignment="1">
      <alignment vertical="top" wrapText="1"/>
    </xf>
    <xf numFmtId="0" fontId="2" fillId="0" borderId="0" xfId="0" applyFont="1" applyAlignment="1">
      <alignment vertical="top" wrapText="1"/>
    </xf>
    <xf numFmtId="2" fontId="0" fillId="0" borderId="0" xfId="0" applyNumberForma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3" fillId="3" borderId="13" xfId="0" applyFont="1" applyFill="1" applyBorder="1" applyAlignment="1">
      <alignment horizontal="right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3" xfId="0" applyFont="1" applyFill="1" applyBorder="1" applyAlignment="1">
      <alignment horizontal="right" vertical="top" wrapText="1"/>
    </xf>
    <xf numFmtId="0" fontId="5" fillId="0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2" fontId="3" fillId="0" borderId="13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wrapText="1"/>
    </xf>
    <xf numFmtId="0" fontId="5" fillId="0" borderId="1" xfId="0" applyFont="1" applyFill="1" applyBorder="1" applyAlignment="1">
      <alignment horizontal="justify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wrapText="1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justify" vertical="center"/>
    </xf>
    <xf numFmtId="4" fontId="6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 wrapText="1"/>
    </xf>
    <xf numFmtId="2" fontId="3" fillId="0" borderId="14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2" fontId="3" fillId="0" borderId="1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2" fontId="3" fillId="0" borderId="15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2" fontId="5" fillId="0" borderId="13" xfId="0" applyNumberFormat="1" applyFont="1" applyFill="1" applyBorder="1"/>
    <xf numFmtId="9" fontId="3" fillId="0" borderId="1" xfId="0" applyNumberFormat="1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7" xfId="0" applyFont="1" applyFill="1" applyBorder="1" applyAlignment="1">
      <alignment horizontal="right" vertical="top" wrapText="1"/>
    </xf>
    <xf numFmtId="0" fontId="3" fillId="0" borderId="17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right" vertical="center" wrapText="1"/>
    </xf>
    <xf numFmtId="2" fontId="3" fillId="0" borderId="18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tabSelected="1" workbookViewId="0">
      <selection activeCell="A3" sqref="A3:F3"/>
    </sheetView>
  </sheetViews>
  <sheetFormatPr defaultColWidth="9.109375" defaultRowHeight="14.4" x14ac:dyDescent="0.3"/>
  <cols>
    <col min="1" max="1" width="7.5546875" style="1" customWidth="1"/>
    <col min="2" max="2" width="45.44140625" style="1" customWidth="1"/>
    <col min="3" max="3" width="16" style="1" customWidth="1"/>
    <col min="4" max="4" width="11" style="1" customWidth="1"/>
    <col min="5" max="5" width="9.33203125" style="3" customWidth="1"/>
    <col min="6" max="6" width="12.109375" style="3" customWidth="1"/>
    <col min="7" max="16384" width="9.109375" style="1"/>
  </cols>
  <sheetData>
    <row r="1" spans="1:12" ht="15.6" x14ac:dyDescent="0.3">
      <c r="C1" s="83" t="s">
        <v>123</v>
      </c>
      <c r="D1" s="83"/>
      <c r="E1" s="83"/>
      <c r="F1" s="83"/>
    </row>
    <row r="2" spans="1:12" ht="18.75" customHeight="1" x14ac:dyDescent="0.3">
      <c r="A2" s="81" t="s">
        <v>6</v>
      </c>
      <c r="B2" s="81"/>
      <c r="C2" s="81"/>
      <c r="D2" s="81"/>
      <c r="E2" s="81"/>
      <c r="F2" s="81"/>
    </row>
    <row r="3" spans="1:12" ht="33" customHeight="1" x14ac:dyDescent="0.3">
      <c r="A3" s="8" t="s">
        <v>91</v>
      </c>
      <c r="B3" s="8"/>
      <c r="C3" s="8"/>
      <c r="D3" s="8"/>
      <c r="E3" s="8"/>
      <c r="F3" s="8"/>
    </row>
    <row r="4" spans="1:12" ht="36" customHeight="1" x14ac:dyDescent="0.3">
      <c r="A4" s="8" t="s">
        <v>115</v>
      </c>
      <c r="B4" s="8"/>
      <c r="C4" s="8"/>
      <c r="D4" s="8"/>
      <c r="E4" s="8"/>
      <c r="F4" s="8"/>
    </row>
    <row r="5" spans="1:12" ht="36" customHeight="1" x14ac:dyDescent="0.3">
      <c r="A5" s="82" t="s">
        <v>122</v>
      </c>
      <c r="B5" s="82"/>
      <c r="C5" s="82"/>
      <c r="D5" s="82"/>
      <c r="E5" s="82"/>
      <c r="F5" s="82"/>
    </row>
    <row r="6" spans="1:12" ht="24" customHeight="1" x14ac:dyDescent="0.3">
      <c r="A6" s="9"/>
      <c r="B6" s="9"/>
      <c r="C6" s="9"/>
      <c r="D6" s="9"/>
      <c r="E6" s="9"/>
      <c r="F6" s="9"/>
    </row>
    <row r="7" spans="1:12" ht="29.25" customHeight="1" thickBot="1" x14ac:dyDescent="0.35">
      <c r="A7" s="10" t="s">
        <v>121</v>
      </c>
      <c r="B7" s="10"/>
      <c r="C7" s="10"/>
      <c r="D7" s="10"/>
      <c r="E7" s="10"/>
      <c r="F7" s="10"/>
    </row>
    <row r="8" spans="1:12" ht="30" customHeight="1" x14ac:dyDescent="0.3">
      <c r="A8" s="11" t="s">
        <v>3</v>
      </c>
      <c r="B8" s="12" t="s">
        <v>4</v>
      </c>
      <c r="C8" s="13" t="s">
        <v>5</v>
      </c>
      <c r="D8" s="12" t="s">
        <v>85</v>
      </c>
      <c r="E8" s="12" t="s">
        <v>2</v>
      </c>
      <c r="F8" s="14" t="s">
        <v>84</v>
      </c>
    </row>
    <row r="9" spans="1:12" x14ac:dyDescent="0.3">
      <c r="A9" s="15"/>
      <c r="B9" s="16"/>
      <c r="C9" s="17"/>
      <c r="D9" s="16"/>
      <c r="E9" s="16"/>
      <c r="F9" s="18"/>
    </row>
    <row r="10" spans="1:12" x14ac:dyDescent="0.3">
      <c r="A10" s="19">
        <v>1</v>
      </c>
      <c r="B10" s="20">
        <v>2</v>
      </c>
      <c r="C10" s="20">
        <v>3</v>
      </c>
      <c r="D10" s="20">
        <v>4</v>
      </c>
      <c r="E10" s="21">
        <v>5</v>
      </c>
      <c r="F10" s="22">
        <v>6</v>
      </c>
    </row>
    <row r="11" spans="1:12" x14ac:dyDescent="0.3">
      <c r="A11" s="23"/>
      <c r="B11" s="24" t="s">
        <v>93</v>
      </c>
      <c r="C11" s="24"/>
      <c r="D11" s="24"/>
      <c r="E11" s="25"/>
      <c r="F11" s="26"/>
    </row>
    <row r="12" spans="1:12" ht="26.4" x14ac:dyDescent="0.25">
      <c r="A12" s="27"/>
      <c r="B12" s="28" t="s">
        <v>94</v>
      </c>
      <c r="C12" s="29"/>
      <c r="D12" s="30"/>
      <c r="E12" s="31"/>
      <c r="F12" s="32"/>
    </row>
    <row r="13" spans="1:12" ht="33.75" customHeight="1" x14ac:dyDescent="0.25">
      <c r="A13" s="33">
        <v>1</v>
      </c>
      <c r="B13" s="34" t="s">
        <v>86</v>
      </c>
      <c r="C13" s="35" t="s">
        <v>0</v>
      </c>
      <c r="D13" s="30">
        <v>41</v>
      </c>
      <c r="E13" s="36"/>
      <c r="F13" s="37">
        <f t="shared" ref="F13:F58" si="0">D13*E13</f>
        <v>0</v>
      </c>
      <c r="H13" s="5"/>
    </row>
    <row r="14" spans="1:12" ht="75" customHeight="1" x14ac:dyDescent="0.25">
      <c r="A14" s="38">
        <v>2</v>
      </c>
      <c r="B14" s="39" t="s">
        <v>100</v>
      </c>
      <c r="C14" s="35" t="s">
        <v>80</v>
      </c>
      <c r="D14" s="30">
        <v>36</v>
      </c>
      <c r="E14" s="36"/>
      <c r="F14" s="37">
        <f t="shared" si="0"/>
        <v>0</v>
      </c>
      <c r="L14" s="7"/>
    </row>
    <row r="15" spans="1:12" ht="66" x14ac:dyDescent="0.25">
      <c r="A15" s="33">
        <v>3</v>
      </c>
      <c r="B15" s="40" t="s">
        <v>21</v>
      </c>
      <c r="C15" s="35" t="s">
        <v>117</v>
      </c>
      <c r="D15" s="30">
        <v>340</v>
      </c>
      <c r="E15" s="36"/>
      <c r="F15" s="37">
        <f t="shared" si="0"/>
        <v>0</v>
      </c>
    </row>
    <row r="16" spans="1:12" ht="26.4" x14ac:dyDescent="0.25">
      <c r="A16" s="38">
        <v>4</v>
      </c>
      <c r="B16" s="40" t="s">
        <v>22</v>
      </c>
      <c r="C16" s="41" t="s">
        <v>117</v>
      </c>
      <c r="D16" s="30">
        <v>144</v>
      </c>
      <c r="E16" s="36"/>
      <c r="F16" s="37">
        <f t="shared" si="0"/>
        <v>0</v>
      </c>
    </row>
    <row r="17" spans="1:6" ht="75.75" customHeight="1" x14ac:dyDescent="0.25">
      <c r="A17" s="33">
        <v>5</v>
      </c>
      <c r="B17" s="40" t="s">
        <v>101</v>
      </c>
      <c r="C17" s="35" t="s">
        <v>117</v>
      </c>
      <c r="D17" s="42">
        <v>72</v>
      </c>
      <c r="E17" s="36"/>
      <c r="F17" s="37">
        <f t="shared" si="0"/>
        <v>0</v>
      </c>
    </row>
    <row r="18" spans="1:6" x14ac:dyDescent="0.25">
      <c r="A18" s="38">
        <v>6</v>
      </c>
      <c r="B18" s="40" t="s">
        <v>54</v>
      </c>
      <c r="C18" s="35" t="s">
        <v>81</v>
      </c>
      <c r="D18" s="30">
        <v>2</v>
      </c>
      <c r="E18" s="36"/>
      <c r="F18" s="37">
        <f t="shared" si="0"/>
        <v>0</v>
      </c>
    </row>
    <row r="19" spans="1:6" ht="26.4" x14ac:dyDescent="0.25">
      <c r="A19" s="33">
        <v>7</v>
      </c>
      <c r="B19" s="40" t="s">
        <v>55</v>
      </c>
      <c r="C19" s="35" t="s">
        <v>81</v>
      </c>
      <c r="D19" s="30">
        <v>1</v>
      </c>
      <c r="E19" s="36"/>
      <c r="F19" s="37">
        <f t="shared" si="0"/>
        <v>0</v>
      </c>
    </row>
    <row r="20" spans="1:6" ht="55.2" x14ac:dyDescent="0.3">
      <c r="A20" s="38"/>
      <c r="B20" s="43" t="s">
        <v>88</v>
      </c>
      <c r="C20" s="35"/>
      <c r="D20" s="30"/>
      <c r="E20" s="36"/>
      <c r="F20" s="37"/>
    </row>
    <row r="21" spans="1:6" ht="66" x14ac:dyDescent="0.3">
      <c r="A21" s="38">
        <v>8</v>
      </c>
      <c r="B21" s="44" t="s">
        <v>89</v>
      </c>
      <c r="C21" s="35" t="s">
        <v>82</v>
      </c>
      <c r="D21" s="30">
        <v>5018</v>
      </c>
      <c r="E21" s="36"/>
      <c r="F21" s="37">
        <f t="shared" si="0"/>
        <v>0</v>
      </c>
    </row>
    <row r="22" spans="1:6" ht="26.4" x14ac:dyDescent="0.25">
      <c r="A22" s="38">
        <v>9</v>
      </c>
      <c r="B22" s="40" t="s">
        <v>55</v>
      </c>
      <c r="C22" s="35" t="s">
        <v>81</v>
      </c>
      <c r="D22" s="30">
        <v>1</v>
      </c>
      <c r="E22" s="36"/>
      <c r="F22" s="37">
        <f t="shared" si="0"/>
        <v>0</v>
      </c>
    </row>
    <row r="23" spans="1:6" x14ac:dyDescent="0.25">
      <c r="A23" s="38"/>
      <c r="B23" s="45" t="s">
        <v>92</v>
      </c>
      <c r="C23" s="30"/>
      <c r="D23" s="30"/>
      <c r="E23" s="36"/>
      <c r="F23" s="37">
        <f>SUM(F13:F22)</f>
        <v>0</v>
      </c>
    </row>
    <row r="24" spans="1:6" x14ac:dyDescent="0.25">
      <c r="A24" s="38"/>
      <c r="B24" s="45" t="s">
        <v>108</v>
      </c>
      <c r="C24" s="30"/>
      <c r="D24" s="30"/>
      <c r="E24" s="36"/>
      <c r="F24" s="37"/>
    </row>
    <row r="25" spans="1:6" x14ac:dyDescent="0.3">
      <c r="A25" s="46">
        <v>1</v>
      </c>
      <c r="B25" s="47" t="s">
        <v>9</v>
      </c>
      <c r="C25" s="48" t="s">
        <v>75</v>
      </c>
      <c r="D25" s="49">
        <v>2</v>
      </c>
      <c r="E25" s="49"/>
      <c r="F25" s="37">
        <f t="shared" ref="F25:F39" si="1">D25*E25</f>
        <v>0</v>
      </c>
    </row>
    <row r="26" spans="1:6" x14ac:dyDescent="0.3">
      <c r="A26" s="46">
        <v>2</v>
      </c>
      <c r="B26" s="47" t="s">
        <v>10</v>
      </c>
      <c r="C26" s="48" t="s">
        <v>75</v>
      </c>
      <c r="D26" s="49">
        <v>2</v>
      </c>
      <c r="E26" s="49"/>
      <c r="F26" s="37">
        <f t="shared" si="1"/>
        <v>0</v>
      </c>
    </row>
    <row r="27" spans="1:6" x14ac:dyDescent="0.3">
      <c r="A27" s="46">
        <v>3</v>
      </c>
      <c r="B27" s="47" t="s">
        <v>11</v>
      </c>
      <c r="C27" s="48" t="s">
        <v>76</v>
      </c>
      <c r="D27" s="49">
        <v>0.4</v>
      </c>
      <c r="E27" s="49"/>
      <c r="F27" s="37">
        <f t="shared" si="1"/>
        <v>0</v>
      </c>
    </row>
    <row r="28" spans="1:6" x14ac:dyDescent="0.3">
      <c r="A28" s="46">
        <v>4</v>
      </c>
      <c r="B28" s="47" t="s">
        <v>12</v>
      </c>
      <c r="C28" s="48" t="s">
        <v>76</v>
      </c>
      <c r="D28" s="49">
        <v>0.4</v>
      </c>
      <c r="E28" s="49"/>
      <c r="F28" s="37">
        <f t="shared" si="1"/>
        <v>0</v>
      </c>
    </row>
    <row r="29" spans="1:6" ht="26.4" x14ac:dyDescent="0.3">
      <c r="A29" s="46">
        <v>5</v>
      </c>
      <c r="B29" s="47" t="s">
        <v>13</v>
      </c>
      <c r="C29" s="48" t="s">
        <v>77</v>
      </c>
      <c r="D29" s="49">
        <v>6</v>
      </c>
      <c r="E29" s="49"/>
      <c r="F29" s="37">
        <f t="shared" si="1"/>
        <v>0</v>
      </c>
    </row>
    <row r="30" spans="1:6" x14ac:dyDescent="0.3">
      <c r="A30" s="46">
        <v>6</v>
      </c>
      <c r="B30" s="50" t="s">
        <v>14</v>
      </c>
      <c r="C30" s="48" t="s">
        <v>77</v>
      </c>
      <c r="D30" s="51">
        <v>1404</v>
      </c>
      <c r="E30" s="51"/>
      <c r="F30" s="37">
        <f t="shared" si="1"/>
        <v>0</v>
      </c>
    </row>
    <row r="31" spans="1:6" x14ac:dyDescent="0.3">
      <c r="A31" s="46">
        <v>7</v>
      </c>
      <c r="B31" s="50" t="s">
        <v>15</v>
      </c>
      <c r="C31" s="48" t="s">
        <v>77</v>
      </c>
      <c r="D31" s="51">
        <v>156.1</v>
      </c>
      <c r="E31" s="51"/>
      <c r="F31" s="37">
        <f t="shared" si="1"/>
        <v>0</v>
      </c>
    </row>
    <row r="32" spans="1:6" ht="26.4" x14ac:dyDescent="0.3">
      <c r="A32" s="46">
        <v>8</v>
      </c>
      <c r="B32" s="50" t="s">
        <v>16</v>
      </c>
      <c r="C32" s="48" t="s">
        <v>77</v>
      </c>
      <c r="D32" s="51">
        <v>156.1</v>
      </c>
      <c r="E32" s="51"/>
      <c r="F32" s="37">
        <f t="shared" si="1"/>
        <v>0</v>
      </c>
    </row>
    <row r="33" spans="1:10" ht="26.4" x14ac:dyDescent="0.3">
      <c r="A33" s="46">
        <v>9</v>
      </c>
      <c r="B33" s="50" t="s">
        <v>17</v>
      </c>
      <c r="C33" s="48" t="s">
        <v>77</v>
      </c>
      <c r="D33" s="51">
        <v>156.1</v>
      </c>
      <c r="E33" s="51"/>
      <c r="F33" s="37">
        <f t="shared" si="1"/>
        <v>0</v>
      </c>
    </row>
    <row r="34" spans="1:10" x14ac:dyDescent="0.3">
      <c r="A34" s="46">
        <v>10</v>
      </c>
      <c r="B34" s="50" t="s">
        <v>18</v>
      </c>
      <c r="C34" s="48" t="s">
        <v>77</v>
      </c>
      <c r="D34" s="51">
        <v>1560.11</v>
      </c>
      <c r="E34" s="51"/>
      <c r="F34" s="37">
        <f t="shared" si="1"/>
        <v>0</v>
      </c>
    </row>
    <row r="35" spans="1:10" x14ac:dyDescent="0.3">
      <c r="A35" s="46">
        <v>11</v>
      </c>
      <c r="B35" s="50" t="s">
        <v>19</v>
      </c>
      <c r="C35" s="48" t="s">
        <v>78</v>
      </c>
      <c r="D35" s="51">
        <v>64</v>
      </c>
      <c r="E35" s="51"/>
      <c r="F35" s="37">
        <f t="shared" si="1"/>
        <v>0</v>
      </c>
    </row>
    <row r="36" spans="1:10" ht="26.4" x14ac:dyDescent="0.3">
      <c r="A36" s="46">
        <v>12</v>
      </c>
      <c r="B36" s="50" t="s">
        <v>106</v>
      </c>
      <c r="C36" s="48" t="s">
        <v>78</v>
      </c>
      <c r="D36" s="51">
        <v>75</v>
      </c>
      <c r="E36" s="51"/>
      <c r="F36" s="37">
        <f t="shared" si="1"/>
        <v>0</v>
      </c>
    </row>
    <row r="37" spans="1:10" x14ac:dyDescent="0.3">
      <c r="A37" s="46">
        <v>13</v>
      </c>
      <c r="B37" s="50" t="s">
        <v>20</v>
      </c>
      <c r="C37" s="48" t="s">
        <v>79</v>
      </c>
      <c r="D37" s="51">
        <v>12</v>
      </c>
      <c r="E37" s="51"/>
      <c r="F37" s="37">
        <f t="shared" si="1"/>
        <v>0</v>
      </c>
    </row>
    <row r="38" spans="1:10" ht="39.6" x14ac:dyDescent="0.25">
      <c r="A38" s="46">
        <v>14</v>
      </c>
      <c r="B38" s="39" t="s">
        <v>102</v>
      </c>
      <c r="C38" s="35" t="s">
        <v>117</v>
      </c>
      <c r="D38" s="42">
        <v>42</v>
      </c>
      <c r="E38" s="36"/>
      <c r="F38" s="37">
        <f t="shared" si="1"/>
        <v>0</v>
      </c>
    </row>
    <row r="39" spans="1:10" ht="52.8" x14ac:dyDescent="0.25">
      <c r="A39" s="46">
        <v>15</v>
      </c>
      <c r="B39" s="39" t="s">
        <v>103</v>
      </c>
      <c r="C39" s="35" t="s">
        <v>117</v>
      </c>
      <c r="D39" s="30">
        <v>68</v>
      </c>
      <c r="E39" s="36"/>
      <c r="F39" s="37">
        <f t="shared" si="1"/>
        <v>0</v>
      </c>
    </row>
    <row r="40" spans="1:10" x14ac:dyDescent="0.25">
      <c r="A40" s="38"/>
      <c r="B40" s="45" t="s">
        <v>107</v>
      </c>
      <c r="C40" s="30"/>
      <c r="D40" s="30"/>
      <c r="E40" s="36"/>
      <c r="F40" s="37">
        <f>SUM(F25:F39)</f>
        <v>0</v>
      </c>
    </row>
    <row r="41" spans="1:10" ht="26.4" x14ac:dyDescent="0.25">
      <c r="A41" s="38"/>
      <c r="B41" s="52" t="s">
        <v>109</v>
      </c>
      <c r="C41" s="35"/>
      <c r="D41" s="30"/>
      <c r="E41" s="36"/>
      <c r="F41" s="37"/>
    </row>
    <row r="42" spans="1:10" ht="26.4" x14ac:dyDescent="0.25">
      <c r="A42" s="38">
        <v>1</v>
      </c>
      <c r="B42" s="40" t="s">
        <v>23</v>
      </c>
      <c r="C42" s="35" t="s">
        <v>77</v>
      </c>
      <c r="D42" s="30">
        <v>520</v>
      </c>
      <c r="E42" s="36"/>
      <c r="F42" s="37">
        <f t="shared" si="0"/>
        <v>0</v>
      </c>
    </row>
    <row r="43" spans="1:10" x14ac:dyDescent="0.25">
      <c r="A43" s="38">
        <v>2</v>
      </c>
      <c r="B43" s="40" t="s">
        <v>24</v>
      </c>
      <c r="C43" s="35" t="s">
        <v>77</v>
      </c>
      <c r="D43" s="30">
        <v>260</v>
      </c>
      <c r="E43" s="36"/>
      <c r="F43" s="37">
        <f t="shared" si="0"/>
        <v>0</v>
      </c>
    </row>
    <row r="44" spans="1:10" x14ac:dyDescent="0.25">
      <c r="A44" s="38">
        <v>3</v>
      </c>
      <c r="B44" s="40" t="s">
        <v>95</v>
      </c>
      <c r="C44" s="35" t="s">
        <v>77</v>
      </c>
      <c r="D44" s="30">
        <v>260</v>
      </c>
      <c r="E44" s="36"/>
      <c r="F44" s="37">
        <f t="shared" si="0"/>
        <v>0</v>
      </c>
    </row>
    <row r="45" spans="1:10" ht="39.6" x14ac:dyDescent="0.25">
      <c r="A45" s="38">
        <v>4</v>
      </c>
      <c r="B45" s="40" t="s">
        <v>52</v>
      </c>
      <c r="C45" s="35" t="s">
        <v>117</v>
      </c>
      <c r="D45" s="30">
        <v>232</v>
      </c>
      <c r="E45" s="36"/>
      <c r="F45" s="37">
        <f t="shared" si="0"/>
        <v>0</v>
      </c>
    </row>
    <row r="46" spans="1:10" ht="105" customHeight="1" x14ac:dyDescent="0.25">
      <c r="A46" s="38">
        <v>5</v>
      </c>
      <c r="B46" s="39" t="s">
        <v>87</v>
      </c>
      <c r="C46" s="35" t="s">
        <v>117</v>
      </c>
      <c r="D46" s="53">
        <v>347.68619999999999</v>
      </c>
      <c r="E46" s="36"/>
      <c r="F46" s="37">
        <f t="shared" si="0"/>
        <v>0</v>
      </c>
      <c r="J46" s="2"/>
    </row>
    <row r="47" spans="1:10" x14ac:dyDescent="0.25">
      <c r="A47" s="38"/>
      <c r="B47" s="45" t="s">
        <v>96</v>
      </c>
      <c r="C47" s="30"/>
      <c r="D47" s="30"/>
      <c r="E47" s="36"/>
      <c r="F47" s="37">
        <f>SUM(F42:F46)</f>
        <v>0</v>
      </c>
    </row>
    <row r="48" spans="1:10" ht="26.4" x14ac:dyDescent="0.25">
      <c r="A48" s="38"/>
      <c r="B48" s="54" t="s">
        <v>110</v>
      </c>
      <c r="C48" s="35"/>
      <c r="D48" s="30"/>
      <c r="E48" s="36"/>
      <c r="F48" s="37"/>
    </row>
    <row r="49" spans="1:6" ht="39.6" x14ac:dyDescent="0.25">
      <c r="A49" s="38">
        <v>1</v>
      </c>
      <c r="B49" s="40" t="s">
        <v>25</v>
      </c>
      <c r="C49" s="35" t="s">
        <v>81</v>
      </c>
      <c r="D49" s="30">
        <v>230</v>
      </c>
      <c r="E49" s="36"/>
      <c r="F49" s="37">
        <f t="shared" si="0"/>
        <v>0</v>
      </c>
    </row>
    <row r="50" spans="1:6" ht="66" x14ac:dyDescent="0.25">
      <c r="A50" s="38">
        <v>2</v>
      </c>
      <c r="B50" s="40" t="s">
        <v>26</v>
      </c>
      <c r="C50" s="35" t="s">
        <v>117</v>
      </c>
      <c r="D50" s="30">
        <v>45</v>
      </c>
      <c r="E50" s="36"/>
      <c r="F50" s="37">
        <f t="shared" si="0"/>
        <v>0</v>
      </c>
    </row>
    <row r="51" spans="1:6" ht="52.8" x14ac:dyDescent="0.25">
      <c r="A51" s="38">
        <v>3</v>
      </c>
      <c r="B51" s="40" t="s">
        <v>27</v>
      </c>
      <c r="C51" s="35" t="s">
        <v>117</v>
      </c>
      <c r="D51" s="30">
        <v>145</v>
      </c>
      <c r="E51" s="36"/>
      <c r="F51" s="37">
        <f t="shared" si="0"/>
        <v>0</v>
      </c>
    </row>
    <row r="52" spans="1:6" ht="39.6" x14ac:dyDescent="0.25">
      <c r="A52" s="38">
        <v>4</v>
      </c>
      <c r="B52" s="40" t="s">
        <v>28</v>
      </c>
      <c r="C52" s="35" t="s">
        <v>117</v>
      </c>
      <c r="D52" s="30">
        <v>190.5</v>
      </c>
      <c r="E52" s="36"/>
      <c r="F52" s="37">
        <f t="shared" si="0"/>
        <v>0</v>
      </c>
    </row>
    <row r="53" spans="1:6" ht="52.8" x14ac:dyDescent="0.25">
      <c r="A53" s="38">
        <v>5</v>
      </c>
      <c r="B53" s="40" t="s">
        <v>29</v>
      </c>
      <c r="C53" s="35" t="s">
        <v>117</v>
      </c>
      <c r="D53" s="30">
        <v>28.3</v>
      </c>
      <c r="E53" s="36"/>
      <c r="F53" s="37">
        <f t="shared" si="0"/>
        <v>0</v>
      </c>
    </row>
    <row r="54" spans="1:6" ht="66" x14ac:dyDescent="0.25">
      <c r="A54" s="38">
        <v>6</v>
      </c>
      <c r="B54" s="40" t="s">
        <v>30</v>
      </c>
      <c r="C54" s="35" t="s">
        <v>117</v>
      </c>
      <c r="D54" s="30">
        <v>26</v>
      </c>
      <c r="E54" s="36"/>
      <c r="F54" s="37">
        <f t="shared" si="0"/>
        <v>0</v>
      </c>
    </row>
    <row r="55" spans="1:6" ht="26.4" x14ac:dyDescent="0.25">
      <c r="A55" s="38">
        <v>7</v>
      </c>
      <c r="B55" s="40" t="s">
        <v>31</v>
      </c>
      <c r="C55" s="35" t="s">
        <v>118</v>
      </c>
      <c r="D55" s="30">
        <v>512</v>
      </c>
      <c r="E55" s="36"/>
      <c r="F55" s="37">
        <f t="shared" si="0"/>
        <v>0</v>
      </c>
    </row>
    <row r="56" spans="1:6" ht="26.4" x14ac:dyDescent="0.25">
      <c r="A56" s="38">
        <v>8</v>
      </c>
      <c r="B56" s="40" t="s">
        <v>32</v>
      </c>
      <c r="C56" s="35" t="s">
        <v>1</v>
      </c>
      <c r="D56" s="30">
        <v>1.748</v>
      </c>
      <c r="E56" s="36"/>
      <c r="F56" s="37">
        <f t="shared" si="0"/>
        <v>0</v>
      </c>
    </row>
    <row r="57" spans="1:6" ht="26.4" x14ac:dyDescent="0.25">
      <c r="A57" s="38">
        <v>9</v>
      </c>
      <c r="B57" s="40" t="s">
        <v>33</v>
      </c>
      <c r="C57" s="35" t="s">
        <v>1</v>
      </c>
      <c r="D57" s="30">
        <v>23.802</v>
      </c>
      <c r="E57" s="36"/>
      <c r="F57" s="37">
        <f t="shared" si="0"/>
        <v>0</v>
      </c>
    </row>
    <row r="58" spans="1:6" ht="26.4" x14ac:dyDescent="0.25">
      <c r="A58" s="55">
        <v>10</v>
      </c>
      <c r="B58" s="40" t="s">
        <v>34</v>
      </c>
      <c r="C58" s="35" t="s">
        <v>75</v>
      </c>
      <c r="D58" s="56">
        <v>6</v>
      </c>
      <c r="E58" s="56"/>
      <c r="F58" s="57">
        <f t="shared" si="0"/>
        <v>0</v>
      </c>
    </row>
    <row r="59" spans="1:6" ht="15.6" x14ac:dyDescent="0.25">
      <c r="A59" s="55"/>
      <c r="B59" s="40" t="s">
        <v>119</v>
      </c>
      <c r="C59" s="35"/>
      <c r="D59" s="58"/>
      <c r="E59" s="58"/>
      <c r="F59" s="59"/>
    </row>
    <row r="60" spans="1:6" x14ac:dyDescent="0.25">
      <c r="A60" s="55"/>
      <c r="B60" s="40" t="s">
        <v>35</v>
      </c>
      <c r="C60" s="35"/>
      <c r="D60" s="58"/>
      <c r="E60" s="58"/>
      <c r="F60" s="59"/>
    </row>
    <row r="61" spans="1:6" x14ac:dyDescent="0.25">
      <c r="A61" s="55"/>
      <c r="B61" s="40" t="s">
        <v>36</v>
      </c>
      <c r="C61" s="35"/>
      <c r="D61" s="58"/>
      <c r="E61" s="58"/>
      <c r="F61" s="59"/>
    </row>
    <row r="62" spans="1:6" x14ac:dyDescent="0.25">
      <c r="A62" s="55"/>
      <c r="B62" s="40" t="s">
        <v>37</v>
      </c>
      <c r="C62" s="35"/>
      <c r="D62" s="60"/>
      <c r="E62" s="60"/>
      <c r="F62" s="61"/>
    </row>
    <row r="63" spans="1:6" ht="26.4" x14ac:dyDescent="0.25">
      <c r="A63" s="38">
        <v>11</v>
      </c>
      <c r="B63" s="40" t="s">
        <v>38</v>
      </c>
      <c r="C63" s="35" t="s">
        <v>75</v>
      </c>
      <c r="D63" s="30">
        <v>12</v>
      </c>
      <c r="E63" s="36"/>
      <c r="F63" s="37">
        <f>D63*E63</f>
        <v>0</v>
      </c>
    </row>
    <row r="64" spans="1:6" ht="26.4" x14ac:dyDescent="0.25">
      <c r="A64" s="55">
        <v>12</v>
      </c>
      <c r="B64" s="40" t="s">
        <v>39</v>
      </c>
      <c r="C64" s="62" t="s">
        <v>75</v>
      </c>
      <c r="D64" s="56">
        <v>165</v>
      </c>
      <c r="E64" s="56"/>
      <c r="F64" s="57">
        <f>D64*E64</f>
        <v>0</v>
      </c>
    </row>
    <row r="65" spans="1:6" x14ac:dyDescent="0.25">
      <c r="A65" s="55"/>
      <c r="B65" s="40" t="s">
        <v>40</v>
      </c>
      <c r="C65" s="63"/>
      <c r="D65" s="58"/>
      <c r="E65" s="58"/>
      <c r="F65" s="59"/>
    </row>
    <row r="66" spans="1:6" x14ac:dyDescent="0.25">
      <c r="A66" s="55"/>
      <c r="B66" s="40" t="s">
        <v>41</v>
      </c>
      <c r="C66" s="63"/>
      <c r="D66" s="58"/>
      <c r="E66" s="58"/>
      <c r="F66" s="59"/>
    </row>
    <row r="67" spans="1:6" x14ac:dyDescent="0.25">
      <c r="A67" s="55"/>
      <c r="B67" s="40" t="s">
        <v>42</v>
      </c>
      <c r="C67" s="64"/>
      <c r="D67" s="60"/>
      <c r="E67" s="60"/>
      <c r="F67" s="61"/>
    </row>
    <row r="68" spans="1:6" ht="26.4" x14ac:dyDescent="0.25">
      <c r="A68" s="55">
        <v>13</v>
      </c>
      <c r="B68" s="40" t="s">
        <v>43</v>
      </c>
      <c r="C68" s="62" t="s">
        <v>81</v>
      </c>
      <c r="D68" s="56">
        <v>56</v>
      </c>
      <c r="E68" s="56"/>
      <c r="F68" s="57">
        <f>D68*E68</f>
        <v>0</v>
      </c>
    </row>
    <row r="69" spans="1:6" ht="15.6" x14ac:dyDescent="0.25">
      <c r="A69" s="55"/>
      <c r="B69" s="40" t="s">
        <v>120</v>
      </c>
      <c r="C69" s="63"/>
      <c r="D69" s="58"/>
      <c r="E69" s="58"/>
      <c r="F69" s="59"/>
    </row>
    <row r="70" spans="1:6" x14ac:dyDescent="0.25">
      <c r="A70" s="55"/>
      <c r="B70" s="40" t="s">
        <v>44</v>
      </c>
      <c r="C70" s="64"/>
      <c r="D70" s="60"/>
      <c r="E70" s="60"/>
      <c r="F70" s="61"/>
    </row>
    <row r="71" spans="1:6" ht="26.4" x14ac:dyDescent="0.25">
      <c r="A71" s="38">
        <v>14</v>
      </c>
      <c r="B71" s="40" t="s">
        <v>45</v>
      </c>
      <c r="C71" s="35" t="s">
        <v>80</v>
      </c>
      <c r="D71" s="30">
        <v>120</v>
      </c>
      <c r="E71" s="36"/>
      <c r="F71" s="37">
        <f t="shared" ref="F71:F101" si="2">D71*E71</f>
        <v>0</v>
      </c>
    </row>
    <row r="72" spans="1:6" ht="26.4" x14ac:dyDescent="0.25">
      <c r="A72" s="38">
        <v>15</v>
      </c>
      <c r="B72" s="40" t="s">
        <v>46</v>
      </c>
      <c r="C72" s="35" t="s">
        <v>81</v>
      </c>
      <c r="D72" s="30">
        <v>2</v>
      </c>
      <c r="E72" s="36"/>
      <c r="F72" s="37">
        <f t="shared" si="2"/>
        <v>0</v>
      </c>
    </row>
    <row r="73" spans="1:6" ht="39.6" x14ac:dyDescent="0.25">
      <c r="A73" s="38">
        <v>16</v>
      </c>
      <c r="B73" s="40" t="s">
        <v>47</v>
      </c>
      <c r="C73" s="35" t="s">
        <v>118</v>
      </c>
      <c r="D73" s="30">
        <v>125</v>
      </c>
      <c r="E73" s="36"/>
      <c r="F73" s="37">
        <f t="shared" si="2"/>
        <v>0</v>
      </c>
    </row>
    <row r="74" spans="1:6" ht="39.6" x14ac:dyDescent="0.25">
      <c r="A74" s="38">
        <v>17</v>
      </c>
      <c r="B74" s="40" t="s">
        <v>48</v>
      </c>
      <c r="C74" s="35" t="s">
        <v>80</v>
      </c>
      <c r="D74" s="30">
        <v>56</v>
      </c>
      <c r="E74" s="36"/>
      <c r="F74" s="37">
        <f t="shared" si="2"/>
        <v>0</v>
      </c>
    </row>
    <row r="75" spans="1:6" ht="26.4" x14ac:dyDescent="0.25">
      <c r="A75" s="38">
        <v>18</v>
      </c>
      <c r="B75" s="40" t="s">
        <v>49</v>
      </c>
      <c r="C75" s="35" t="s">
        <v>80</v>
      </c>
      <c r="D75" s="30">
        <v>56</v>
      </c>
      <c r="E75" s="36"/>
      <c r="F75" s="37">
        <f t="shared" si="2"/>
        <v>0</v>
      </c>
    </row>
    <row r="76" spans="1:6" ht="39.6" x14ac:dyDescent="0.25">
      <c r="A76" s="38">
        <v>19</v>
      </c>
      <c r="B76" s="40" t="s">
        <v>50</v>
      </c>
      <c r="C76" s="35" t="s">
        <v>80</v>
      </c>
      <c r="D76" s="30">
        <v>19.2</v>
      </c>
      <c r="E76" s="36"/>
      <c r="F76" s="37">
        <f t="shared" si="2"/>
        <v>0</v>
      </c>
    </row>
    <row r="77" spans="1:6" ht="26.4" x14ac:dyDescent="0.25">
      <c r="A77" s="38">
        <v>20</v>
      </c>
      <c r="B77" s="40" t="s">
        <v>51</v>
      </c>
      <c r="C77" s="35" t="s">
        <v>80</v>
      </c>
      <c r="D77" s="30">
        <v>65</v>
      </c>
      <c r="E77" s="36"/>
      <c r="F77" s="37">
        <f t="shared" si="2"/>
        <v>0</v>
      </c>
    </row>
    <row r="78" spans="1:6" x14ac:dyDescent="0.25">
      <c r="A78" s="38">
        <v>21</v>
      </c>
      <c r="B78" s="40" t="s">
        <v>53</v>
      </c>
      <c r="C78" s="35" t="s">
        <v>79</v>
      </c>
      <c r="D78" s="30">
        <v>30</v>
      </c>
      <c r="E78" s="36"/>
      <c r="F78" s="37">
        <f t="shared" si="2"/>
        <v>0</v>
      </c>
    </row>
    <row r="79" spans="1:6" x14ac:dyDescent="0.25">
      <c r="A79" s="38"/>
      <c r="B79" s="45" t="s">
        <v>98</v>
      </c>
      <c r="C79" s="35"/>
      <c r="D79" s="30"/>
      <c r="E79" s="36"/>
      <c r="F79" s="37">
        <f>SUM(F49:F78)</f>
        <v>0</v>
      </c>
    </row>
    <row r="80" spans="1:6" ht="39.6" x14ac:dyDescent="0.3">
      <c r="A80" s="38"/>
      <c r="B80" s="65" t="s">
        <v>90</v>
      </c>
      <c r="C80" s="35"/>
      <c r="D80" s="30"/>
      <c r="E80" s="36"/>
      <c r="F80" s="37"/>
    </row>
    <row r="81" spans="1:6" ht="26.4" x14ac:dyDescent="0.3">
      <c r="A81" s="38"/>
      <c r="B81" s="66" t="s">
        <v>97</v>
      </c>
      <c r="C81" s="35"/>
      <c r="D81" s="30"/>
      <c r="E81" s="36"/>
      <c r="F81" s="37"/>
    </row>
    <row r="82" spans="1:6" ht="52.8" x14ac:dyDescent="0.3">
      <c r="A82" s="38">
        <v>1</v>
      </c>
      <c r="B82" s="44" t="s">
        <v>56</v>
      </c>
      <c r="C82" s="35" t="s">
        <v>77</v>
      </c>
      <c r="D82" s="42">
        <v>525</v>
      </c>
      <c r="E82" s="36"/>
      <c r="F82" s="37">
        <f t="shared" si="2"/>
        <v>0</v>
      </c>
    </row>
    <row r="83" spans="1:6" ht="52.8" x14ac:dyDescent="0.3">
      <c r="A83" s="33">
        <v>2</v>
      </c>
      <c r="B83" s="44" t="s">
        <v>57</v>
      </c>
      <c r="C83" s="35" t="s">
        <v>77</v>
      </c>
      <c r="D83" s="42">
        <v>144.1</v>
      </c>
      <c r="E83" s="36"/>
      <c r="F83" s="37">
        <f t="shared" si="2"/>
        <v>0</v>
      </c>
    </row>
    <row r="84" spans="1:6" ht="39.6" x14ac:dyDescent="0.3">
      <c r="A84" s="38">
        <v>3</v>
      </c>
      <c r="B84" s="44" t="s">
        <v>58</v>
      </c>
      <c r="C84" s="35" t="s">
        <v>82</v>
      </c>
      <c r="D84" s="42">
        <v>239.53</v>
      </c>
      <c r="E84" s="36"/>
      <c r="F84" s="37">
        <f t="shared" si="2"/>
        <v>0</v>
      </c>
    </row>
    <row r="85" spans="1:6" ht="39.6" x14ac:dyDescent="0.3">
      <c r="A85" s="33">
        <v>4</v>
      </c>
      <c r="B85" s="44" t="s">
        <v>59</v>
      </c>
      <c r="C85" s="35" t="s">
        <v>82</v>
      </c>
      <c r="D85" s="67">
        <v>1195</v>
      </c>
      <c r="E85" s="36"/>
      <c r="F85" s="37">
        <f t="shared" si="2"/>
        <v>0</v>
      </c>
    </row>
    <row r="86" spans="1:6" ht="39.6" x14ac:dyDescent="0.3">
      <c r="A86" s="38">
        <v>5</v>
      </c>
      <c r="B86" s="44" t="s">
        <v>60</v>
      </c>
      <c r="C86" s="35" t="s">
        <v>82</v>
      </c>
      <c r="D86" s="42">
        <v>54</v>
      </c>
      <c r="E86" s="36"/>
      <c r="F86" s="37">
        <f t="shared" si="2"/>
        <v>0</v>
      </c>
    </row>
    <row r="87" spans="1:6" ht="26.4" x14ac:dyDescent="0.3">
      <c r="A87" s="33">
        <v>6</v>
      </c>
      <c r="B87" s="44" t="s">
        <v>61</v>
      </c>
      <c r="C87" s="35" t="s">
        <v>77</v>
      </c>
      <c r="D87" s="42">
        <v>66</v>
      </c>
      <c r="E87" s="36"/>
      <c r="F87" s="37">
        <f t="shared" si="2"/>
        <v>0</v>
      </c>
    </row>
    <row r="88" spans="1:6" x14ac:dyDescent="0.3">
      <c r="A88" s="38"/>
      <c r="B88" s="66" t="s">
        <v>62</v>
      </c>
      <c r="C88" s="35"/>
      <c r="D88" s="42"/>
      <c r="E88" s="36"/>
      <c r="F88" s="37"/>
    </row>
    <row r="89" spans="1:6" ht="52.8" x14ac:dyDescent="0.3">
      <c r="A89" s="38">
        <v>1</v>
      </c>
      <c r="B89" s="44" t="s">
        <v>63</v>
      </c>
      <c r="C89" s="35" t="s">
        <v>83</v>
      </c>
      <c r="D89" s="42">
        <v>140.4</v>
      </c>
      <c r="E89" s="36"/>
      <c r="F89" s="37">
        <f t="shared" si="2"/>
        <v>0</v>
      </c>
    </row>
    <row r="90" spans="1:6" ht="52.8" x14ac:dyDescent="0.3">
      <c r="A90" s="38">
        <v>2</v>
      </c>
      <c r="B90" s="44" t="s">
        <v>64</v>
      </c>
      <c r="C90" s="35" t="s">
        <v>83</v>
      </c>
      <c r="D90" s="42">
        <v>88.5</v>
      </c>
      <c r="E90" s="36"/>
      <c r="F90" s="37">
        <f t="shared" si="2"/>
        <v>0</v>
      </c>
    </row>
    <row r="91" spans="1:6" ht="66" x14ac:dyDescent="0.3">
      <c r="A91" s="38">
        <v>3</v>
      </c>
      <c r="B91" s="44" t="s">
        <v>65</v>
      </c>
      <c r="C91" s="35" t="s">
        <v>83</v>
      </c>
      <c r="D91" s="42">
        <v>118.4</v>
      </c>
      <c r="E91" s="36"/>
      <c r="F91" s="37">
        <f t="shared" si="2"/>
        <v>0</v>
      </c>
    </row>
    <row r="92" spans="1:6" ht="26.4" x14ac:dyDescent="0.3">
      <c r="A92" s="38">
        <v>4</v>
      </c>
      <c r="B92" s="44" t="s">
        <v>66</v>
      </c>
      <c r="C92" s="35" t="s">
        <v>82</v>
      </c>
      <c r="D92" s="42">
        <v>975</v>
      </c>
      <c r="E92" s="36"/>
      <c r="F92" s="37">
        <f t="shared" si="2"/>
        <v>0</v>
      </c>
    </row>
    <row r="93" spans="1:6" ht="26.4" x14ac:dyDescent="0.3">
      <c r="A93" s="38">
        <v>5</v>
      </c>
      <c r="B93" s="44" t="s">
        <v>67</v>
      </c>
      <c r="C93" s="35" t="s">
        <v>82</v>
      </c>
      <c r="D93" s="67">
        <v>2091</v>
      </c>
      <c r="E93" s="36"/>
      <c r="F93" s="37">
        <f t="shared" si="2"/>
        <v>0</v>
      </c>
    </row>
    <row r="94" spans="1:6" x14ac:dyDescent="0.25">
      <c r="A94" s="38"/>
      <c r="B94" s="66" t="s">
        <v>68</v>
      </c>
      <c r="C94" s="29"/>
      <c r="D94" s="42"/>
      <c r="E94" s="36"/>
      <c r="F94" s="37"/>
    </row>
    <row r="95" spans="1:6" ht="52.8" x14ac:dyDescent="0.3">
      <c r="A95" s="38">
        <v>1</v>
      </c>
      <c r="B95" s="44" t="s">
        <v>69</v>
      </c>
      <c r="C95" s="35" t="s">
        <v>77</v>
      </c>
      <c r="D95" s="42">
        <v>379.3</v>
      </c>
      <c r="E95" s="36"/>
      <c r="F95" s="37">
        <f t="shared" si="2"/>
        <v>0</v>
      </c>
    </row>
    <row r="96" spans="1:6" ht="52.8" x14ac:dyDescent="0.3">
      <c r="A96" s="38">
        <v>2</v>
      </c>
      <c r="B96" s="44" t="s">
        <v>70</v>
      </c>
      <c r="C96" s="35" t="s">
        <v>78</v>
      </c>
      <c r="D96" s="42">
        <v>83</v>
      </c>
      <c r="E96" s="36"/>
      <c r="F96" s="37">
        <f t="shared" si="2"/>
        <v>0</v>
      </c>
    </row>
    <row r="97" spans="1:6" ht="52.8" x14ac:dyDescent="0.3">
      <c r="A97" s="38">
        <v>3</v>
      </c>
      <c r="B97" s="44" t="s">
        <v>71</v>
      </c>
      <c r="C97" s="35" t="s">
        <v>78</v>
      </c>
      <c r="D97" s="42">
        <v>6</v>
      </c>
      <c r="E97" s="36"/>
      <c r="F97" s="37">
        <f t="shared" si="2"/>
        <v>0</v>
      </c>
    </row>
    <row r="98" spans="1:6" ht="52.8" x14ac:dyDescent="0.3">
      <c r="A98" s="38">
        <v>4</v>
      </c>
      <c r="B98" s="68" t="s">
        <v>116</v>
      </c>
      <c r="C98" s="69" t="s">
        <v>78</v>
      </c>
      <c r="D98" s="42">
        <v>80</v>
      </c>
      <c r="E98" s="36"/>
      <c r="F98" s="37">
        <f t="shared" si="2"/>
        <v>0</v>
      </c>
    </row>
    <row r="99" spans="1:6" ht="66" x14ac:dyDescent="0.3">
      <c r="A99" s="38">
        <v>5</v>
      </c>
      <c r="B99" s="44" t="s">
        <v>72</v>
      </c>
      <c r="C99" s="35" t="s">
        <v>77</v>
      </c>
      <c r="D99" s="42">
        <v>6.5</v>
      </c>
      <c r="E99" s="36"/>
      <c r="F99" s="37">
        <f t="shared" si="2"/>
        <v>0</v>
      </c>
    </row>
    <row r="100" spans="1:6" x14ac:dyDescent="0.25">
      <c r="A100" s="38"/>
      <c r="B100" s="66" t="s">
        <v>73</v>
      </c>
      <c r="C100" s="29"/>
      <c r="D100" s="30"/>
      <c r="E100" s="36"/>
      <c r="F100" s="37"/>
    </row>
    <row r="101" spans="1:6" ht="79.2" x14ac:dyDescent="0.3">
      <c r="A101" s="38">
        <v>1</v>
      </c>
      <c r="B101" s="44" t="s">
        <v>74</v>
      </c>
      <c r="C101" s="35" t="s">
        <v>82</v>
      </c>
      <c r="D101" s="42">
        <v>37</v>
      </c>
      <c r="E101" s="36"/>
      <c r="F101" s="37">
        <f t="shared" si="2"/>
        <v>0</v>
      </c>
    </row>
    <row r="102" spans="1:6" x14ac:dyDescent="0.25">
      <c r="A102" s="38"/>
      <c r="B102" s="45" t="s">
        <v>111</v>
      </c>
      <c r="C102" s="29"/>
      <c r="D102" s="70"/>
      <c r="E102" s="36"/>
      <c r="F102" s="37">
        <f>SUM(F82:F101)</f>
        <v>0</v>
      </c>
    </row>
    <row r="103" spans="1:6" x14ac:dyDescent="0.25">
      <c r="A103" s="38"/>
      <c r="B103" s="44"/>
      <c r="C103" s="29"/>
      <c r="D103" s="70"/>
      <c r="E103" s="36"/>
      <c r="F103" s="37"/>
    </row>
    <row r="104" spans="1:6" ht="26.4" x14ac:dyDescent="0.3">
      <c r="A104" s="71"/>
      <c r="B104" s="25" t="s">
        <v>112</v>
      </c>
      <c r="C104" s="66"/>
      <c r="D104" s="65"/>
      <c r="E104" s="31"/>
      <c r="F104" s="37">
        <f>ROUND(F23+F40+F47+F79+F102,2)</f>
        <v>0</v>
      </c>
    </row>
    <row r="105" spans="1:6" hidden="1" x14ac:dyDescent="0.25">
      <c r="A105" s="71"/>
      <c r="B105" s="72" t="s">
        <v>104</v>
      </c>
      <c r="C105" s="44"/>
      <c r="D105" s="65"/>
      <c r="E105" s="31"/>
      <c r="F105" s="73"/>
    </row>
    <row r="106" spans="1:6" ht="26.4" hidden="1" x14ac:dyDescent="0.25">
      <c r="A106" s="71"/>
      <c r="B106" s="72" t="s">
        <v>105</v>
      </c>
      <c r="C106" s="44"/>
      <c r="D106" s="65"/>
      <c r="E106" s="31"/>
      <c r="F106" s="73"/>
    </row>
    <row r="107" spans="1:6" hidden="1" x14ac:dyDescent="0.25">
      <c r="A107" s="71"/>
      <c r="B107" s="72" t="s">
        <v>113</v>
      </c>
      <c r="C107" s="44"/>
      <c r="D107" s="65"/>
      <c r="E107" s="31"/>
      <c r="F107" s="73"/>
    </row>
    <row r="108" spans="1:6" hidden="1" x14ac:dyDescent="0.25">
      <c r="A108" s="71"/>
      <c r="B108" s="72" t="s">
        <v>114</v>
      </c>
      <c r="C108" s="44"/>
      <c r="D108" s="65"/>
      <c r="E108" s="31"/>
      <c r="F108" s="73"/>
    </row>
    <row r="109" spans="1:6" hidden="1" x14ac:dyDescent="0.3">
      <c r="A109" s="71"/>
      <c r="B109" s="25" t="s">
        <v>99</v>
      </c>
      <c r="C109" s="74"/>
      <c r="D109" s="65"/>
      <c r="E109" s="31"/>
      <c r="F109" s="37">
        <f>SUM(F104:F108)</f>
        <v>0</v>
      </c>
    </row>
    <row r="110" spans="1:6" x14ac:dyDescent="0.3">
      <c r="A110" s="71"/>
      <c r="B110" s="25" t="s">
        <v>7</v>
      </c>
      <c r="C110" s="74">
        <v>0.2</v>
      </c>
      <c r="D110" s="65"/>
      <c r="E110" s="31"/>
      <c r="F110" s="37">
        <f>ROUND(F109*C110,2)</f>
        <v>0</v>
      </c>
    </row>
    <row r="111" spans="1:6" ht="15" thickBot="1" x14ac:dyDescent="0.35">
      <c r="A111" s="75"/>
      <c r="B111" s="76" t="s">
        <v>8</v>
      </c>
      <c r="C111" s="77"/>
      <c r="D111" s="78"/>
      <c r="E111" s="79"/>
      <c r="F111" s="80">
        <f>SUM(F109:F110)</f>
        <v>0</v>
      </c>
    </row>
    <row r="112" spans="1:6" s="2" customFormat="1" x14ac:dyDescent="0.3">
      <c r="E112" s="4"/>
      <c r="F112" s="4"/>
    </row>
    <row r="114" spans="1:6" ht="31.2" customHeight="1" x14ac:dyDescent="0.3">
      <c r="B114" s="87" t="s">
        <v>124</v>
      </c>
      <c r="C114" s="87"/>
    </row>
    <row r="115" spans="1:6" ht="31.2" customHeight="1" x14ac:dyDescent="0.3">
      <c r="B115" s="84" t="s">
        <v>125</v>
      </c>
      <c r="C115" s="84"/>
    </row>
    <row r="116" spans="1:6" ht="31.2" customHeight="1" x14ac:dyDescent="0.3">
      <c r="A116" s="6"/>
      <c r="B116" s="87" t="s">
        <v>127</v>
      </c>
      <c r="C116" s="87"/>
      <c r="D116" s="86"/>
      <c r="E116" s="86"/>
      <c r="F116" s="86"/>
    </row>
    <row r="117" spans="1:6" ht="15.6" x14ac:dyDescent="0.3">
      <c r="B117" s="86" t="s">
        <v>126</v>
      </c>
      <c r="C117" s="85"/>
    </row>
  </sheetData>
  <mergeCells count="30">
    <mergeCell ref="C1:F1"/>
    <mergeCell ref="B114:C114"/>
    <mergeCell ref="B115:C115"/>
    <mergeCell ref="B116:C116"/>
    <mergeCell ref="A2:F2"/>
    <mergeCell ref="A3:F3"/>
    <mergeCell ref="A4:F4"/>
    <mergeCell ref="A6:F6"/>
    <mergeCell ref="A7:F7"/>
    <mergeCell ref="A5:F5"/>
    <mergeCell ref="A64:A67"/>
    <mergeCell ref="C64:C67"/>
    <mergeCell ref="D64:D67"/>
    <mergeCell ref="E64:E67"/>
    <mergeCell ref="F64:F67"/>
    <mergeCell ref="F8:F9"/>
    <mergeCell ref="A58:A62"/>
    <mergeCell ref="D58:D62"/>
    <mergeCell ref="E58:E62"/>
    <mergeCell ref="F58:F62"/>
    <mergeCell ref="A8:A9"/>
    <mergeCell ref="B8:B9"/>
    <mergeCell ref="C8:C9"/>
    <mergeCell ref="D8:D9"/>
    <mergeCell ref="E8:E9"/>
    <mergeCell ref="A68:A70"/>
    <mergeCell ref="C68:C70"/>
    <mergeCell ref="D68:D70"/>
    <mergeCell ref="E68:E70"/>
    <mergeCell ref="F68:F70"/>
  </mergeCells>
  <pageMargins left="0.70866141732283472" right="0.23622047244094491" top="0.47244094488188981" bottom="0.47244094488188981" header="0.19685039370078741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КСС-етап1</vt:lpstr>
      <vt:lpstr>'КСС-етап1'!Print_Titles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Windows User</cp:lastModifiedBy>
  <cp:lastPrinted>2020-06-01T16:33:29Z</cp:lastPrinted>
  <dcterms:created xsi:type="dcterms:W3CDTF">2020-03-02T00:48:16Z</dcterms:created>
  <dcterms:modified xsi:type="dcterms:W3CDTF">2020-06-11T21:21:48Z</dcterms:modified>
</cp:coreProperties>
</file>