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Obshtina Gurkovo\UCHILISHTE\SMR\Final documentaciq\"/>
    </mc:Choice>
  </mc:AlternateContent>
  <bookViews>
    <workbookView xWindow="0" yWindow="0" windowWidth="28800" windowHeight="12276"/>
  </bookViews>
  <sheets>
    <sheet name="КСС" sheetId="1" r:id="rId1"/>
  </sheets>
  <definedNames>
    <definedName name="_xlnm._FilterDatabase" localSheetId="0" hidden="1">КСС!$A$9:$F$213</definedName>
    <definedName name="_xlnm.Print_Titles" localSheetId="0">КСС!$9:$9</definedName>
  </definedNames>
  <calcPr calcId="162913"/>
</workbook>
</file>

<file path=xl/calcChain.xml><?xml version="1.0" encoding="utf-8"?>
<calcChain xmlns="http://schemas.openxmlformats.org/spreadsheetml/2006/main">
  <c r="F14" i="1" l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13" i="1"/>
  <c r="F213" i="1" l="1"/>
  <c r="F214" i="1" l="1"/>
  <c r="F215" i="1" s="1"/>
</calcChain>
</file>

<file path=xl/sharedStrings.xml><?xml version="1.0" encoding="utf-8"?>
<sst xmlns="http://schemas.openxmlformats.org/spreadsheetml/2006/main" count="390" uniqueCount="151">
  <si>
    <t>№</t>
  </si>
  <si>
    <t>Вид СМР</t>
  </si>
  <si>
    <t>м-ка</t>
  </si>
  <si>
    <t>К-во</t>
  </si>
  <si>
    <t>Общо</t>
  </si>
  <si>
    <t>ЧАСТ "АРХИТЕКТУРА"</t>
  </si>
  <si>
    <t>КОРПУС А</t>
  </si>
  <si>
    <t>Покрив</t>
  </si>
  <si>
    <t>Демонтаж на съществуващи керемиди</t>
  </si>
  <si>
    <t>Доставка и монтаж на нови битумни керемиди</t>
  </si>
  <si>
    <t>Доставка и направа на тухлен надзид с дебелина 25 см</t>
  </si>
  <si>
    <t>Доставка и полагане на пароизолация под минерална вата в подпокривно пространство</t>
  </si>
  <si>
    <t>Доставка и полагане на топлоизолационна система от минерална вата с δ=100 мм  в подпокривно пространство</t>
  </si>
  <si>
    <t>Демонтаж на съществуващи улуци</t>
  </si>
  <si>
    <t>м'</t>
  </si>
  <si>
    <t>Демонтаж на казанчета за водосточни тръби</t>
  </si>
  <si>
    <t>бр.</t>
  </si>
  <si>
    <t>Демонтаж на водосточни тръби</t>
  </si>
  <si>
    <t>Доставка и монтаж на  улуци</t>
  </si>
  <si>
    <t>Доставка и монтаж на казанчета за водосточни тръби</t>
  </si>
  <si>
    <t>Доставка и монтаж на водосточни тръби</t>
  </si>
  <si>
    <t>Демонтаж на стара дървена или метална дограма по фасади на сутерен</t>
  </si>
  <si>
    <t>Доставка и монтаж на PVC дограма по фасади</t>
  </si>
  <si>
    <t>Доставка и монтаж на AL входна врата с прекъснат термомост и брава тип "Антипаник"</t>
  </si>
  <si>
    <t>Вътрешно обръщане около дограма с гипсова шпакловка</t>
  </si>
  <si>
    <t>Външно обръщане около дограма с XPS с дебелина δ=20 мм, вкл. шпакловане</t>
  </si>
  <si>
    <t xml:space="preserve">Доставка и монтаж на нови външни AL подпрозоречни поли </t>
  </si>
  <si>
    <t>Доставка и монтаж на топлоизолационна система тип EPS, δ=50 мм (вкл. дълбокопроникващ грунд лепило, арм.мрежа, ъглови профили, крепежни елементи и цветна силикатна мазилка) по външни стени</t>
  </si>
  <si>
    <t>Доставка и монтаж на топлоизолационна система тип EPS, δ=100 мм (вкл. дълбокопроникващ грунд лепило, арм.мрежа, ъглови профили, крепежни елементи и цветна силикатна мазилка) по надзид при кота +8.12</t>
  </si>
  <si>
    <t>Доставка и монтаж на топлоизолационна система тип EPS, δ=100 мм (вкл. дълбокопроникващ грунд лепило, арм.мрежа, ъглови профили, крепежни елементи, циментова шпакловка и цветна силикатна мазилка) по еркер</t>
  </si>
  <si>
    <t>Доставка и монтаж на противопожарни ивици от каменна вата с дебелина δ=100 мм по външни стени, включително и полагане на цветна силикатна мазилка</t>
  </si>
  <si>
    <t>Доставка и монтаж на топлоизолационна система тип XPS, δ=50 мм (вкл.  дълбокопроникващ грунд, лепило, арм. мрежа, ъглови профили, крепежни елементи и цветна силикатна мазилка) на височина 90 см от терен</t>
  </si>
  <si>
    <t>Демонтаж на съществуваща интериорна дограма с различни размери</t>
  </si>
  <si>
    <t>Доставка и монтаж на интериорна AL врата</t>
  </si>
  <si>
    <t>Доставка и монтаж на интериорна димоуплътнена AL врата</t>
  </si>
  <si>
    <t>Доставка и монтаж на противопожарна димоуплътнена врата EI60</t>
  </si>
  <si>
    <t>Доставка и монтаж на противопожарна врата EI30</t>
  </si>
  <si>
    <t>Саниране фасадни повърхности (подготовка за полагане на лепилна смес) - почистване компрометирана мазилка и последващо измазване с цименто-пясъчен разтвор или друг подходящ материал</t>
  </si>
  <si>
    <t>Доставка и монтаж на топлоизолационна система тип EPS, δ=100 мм (вкл. дълбокопроникващ грунд лепило, арм.мрежа, ъглови профили, крепежни елементи и цветна силикатна мазилка) по външни стени</t>
  </si>
  <si>
    <t>Доставка и монтаж на топлоизолационна система тип XPS, δ=50 мм (вкл.  дълбокопроникващ грунд, лепило, арм. мрежа, ъглови профили, крепежни елементи и цветна силикатна мазилка) на височина 130 см от терен</t>
  </si>
  <si>
    <t>Доставка и монтаж на противопожарна врата EI60</t>
  </si>
  <si>
    <t>Доставка и монтаж на AL дограма с прекъснат термомост</t>
  </si>
  <si>
    <t>Доставка и монтаж на топлоизолационна система тип XPS, δ=100 мм (вкл.  дълбокопроникващ грунд, лепило, арм. мрежа, ъглови профили, крепежни елементи и цветна силикатна мазилка) на височина 90 см от терен</t>
  </si>
  <si>
    <t>Доставка и монтаж на интериорна димоуплътнена AL врата с брава тип "Антипаник"</t>
  </si>
  <si>
    <t>Доставка и монтаж на AL входна врата с прекъснат термомост</t>
  </si>
  <si>
    <t>Външно обръщане около дограма с минерална мазилка, вкл. шпакловане</t>
  </si>
  <si>
    <t>Външно обръщане около дограма с мозаечна мазилка, вкл. шпакловане</t>
  </si>
  <si>
    <t>Доставка и полагане на минерална мазилка по фасадни стени</t>
  </si>
  <si>
    <t>Доставка и полагане на мозаечна мазилка по цокъл</t>
  </si>
  <si>
    <t>Демонтаж на повредени и счупени керемиди</t>
  </si>
  <si>
    <t>Доставка и монтаж на топлоизолационна система от минерална вата с δ=100 мм  по таван в топла връзка към физкултурен салон</t>
  </si>
  <si>
    <t>Доставка и монтаж на окачен таван от гипскартон (вкл. дюбели, кострукция, шпакловка, грунд и латекс на две ръце) по таван на топла връзка към физкултурен салон</t>
  </si>
  <si>
    <t>ЧАСТ "КОНСТРУКЦИИ"</t>
  </si>
  <si>
    <t>Нова скатна дървена покривна конструкция</t>
  </si>
  <si>
    <t>Елементи на дървена покривна конструкция</t>
  </si>
  <si>
    <r>
      <t>м</t>
    </r>
    <r>
      <rPr>
        <vertAlign val="superscript"/>
        <sz val="12"/>
        <rFont val="Times New Roman"/>
        <family val="1"/>
        <charset val="204"/>
      </rPr>
      <t>3</t>
    </r>
  </si>
  <si>
    <t>Дъсчена обшивка</t>
  </si>
  <si>
    <r>
      <t>м</t>
    </r>
    <r>
      <rPr>
        <vertAlign val="superscript"/>
        <sz val="12"/>
        <rFont val="Times New Roman"/>
        <family val="1"/>
        <charset val="204"/>
      </rPr>
      <t>2</t>
    </r>
  </si>
  <si>
    <t>кг.</t>
  </si>
  <si>
    <t>ЧАСТ "ВиК"</t>
  </si>
  <si>
    <t>ВОДОПРОВОДНА ИНСТАЛАЦИЯ</t>
  </si>
  <si>
    <t>Доставка и монтаж на РР PN16 за студена вода Ø20 (включително фасонни части)</t>
  </si>
  <si>
    <t>бр</t>
  </si>
  <si>
    <t>Доставка и монтаж на РР PN20 за топла вода Ø20 (включително фасонни части)</t>
  </si>
  <si>
    <t>Доставка и монтаж на Смесител за тоалетна мивка</t>
  </si>
  <si>
    <t>Доставка и монтаж на Клапан за тоалетно казанче</t>
  </si>
  <si>
    <t>Доставка и монтаж на CK Ø20</t>
  </si>
  <si>
    <t>КАНАЛИЗАЦИОННА ИНСТАЛАЦИЯ</t>
  </si>
  <si>
    <t>Доставка и монтаж на PVC SN8 DN100 (включително фасонни части)</t>
  </si>
  <si>
    <t>Доставка и монтаж на PVC SN4 DN50 (включително фасонни части)</t>
  </si>
  <si>
    <t>Доставка и монтаж на Ревизионен отвор PVC DN100</t>
  </si>
  <si>
    <t>Доставка и монтаж на Подов сифон /подменя се старият/ DN50</t>
  </si>
  <si>
    <t>Доставка и монтаж на Тоалетна мивка</t>
  </si>
  <si>
    <t>Доставка и монтаж на Тоалетно казанче 6,0l</t>
  </si>
  <si>
    <t>I.  ОСВЕТИТЕЛНА ИНСТАЛАЦИЯ</t>
  </si>
  <si>
    <t>УЧЕБНА СГРАДА</t>
  </si>
  <si>
    <t>Пусково наладъчни работи</t>
  </si>
  <si>
    <t>к-т</t>
  </si>
  <si>
    <t>Демонтажни и подготвителни дейности</t>
  </si>
  <si>
    <t>Доставка и монтаж на таванно осветително тяло със светодиодна лампа до 30W, с PIR датчик 360гр.</t>
  </si>
  <si>
    <t>Доставка и монтаж на таванно осветително тяло със светодиодна лампа до 30W,IP 21</t>
  </si>
  <si>
    <t>Доставка и монтаж на светодиодно осветително тяло 25W, за открит монтаж на таван, IP-31</t>
  </si>
  <si>
    <t>Доставка и монтаж на светодиодно осветително тяло 25W, за открит монтаж на стена, IP-31</t>
  </si>
  <si>
    <t>Доставка и монтаж на светодиодно осветително тяло 35W, за открит монтаж на таван, IP-31</t>
  </si>
  <si>
    <t>Доставка и монтаж на светодиодно осветително тяло 44W, за открит монтаж на таван, IP-31</t>
  </si>
  <si>
    <t>Доставка и монтаж на светодиодно осветително тяло 44W, за открит монтаж на таван, IP-54</t>
  </si>
  <si>
    <t>Доставка и монтаж на светодиодно осветително тяло 45W, за открит монтаж на таван, IP-31</t>
  </si>
  <si>
    <t>Доставка и монтаж на светодиодно осветително тяло 45W, за вграждане, IP-40</t>
  </si>
  <si>
    <t>Доставка и монтаж на светодиодно осветително тяло 53W, за открит монтаж на таван, IP-31</t>
  </si>
  <si>
    <t>Доставка и монтаж на улично осветително тяло със светодиодна лампа 40W, IP-65, комплект със рогатка за монтаж на стена</t>
  </si>
  <si>
    <t>Доставка и монтаж на PIR датчик за монтаж на таван 360гр.</t>
  </si>
  <si>
    <t>Доставка и монтаж на фотоклетка</t>
  </si>
  <si>
    <t>Доставка и монтаж на ключ обикновен за скрит монтаж, вкл. конзола</t>
  </si>
  <si>
    <t>Доставка и монтаж на ключ сериен за скрит монтаж, вкл. конзола</t>
  </si>
  <si>
    <t>Доставка и монтаж на ключ девиаторен за скрит монтаж, вкл. конзола</t>
  </si>
  <si>
    <t>Лампен и светлинен излази скрито с проводник ПВВ-М до 6 м, вкл. проводник, помощни материали, разклонителна кутия, труд</t>
  </si>
  <si>
    <t>Дoставка и полагане на проводник ПВВ-М 2х1.0мм2 за фотоклетка</t>
  </si>
  <si>
    <t>м.</t>
  </si>
  <si>
    <t>ФИЗКУЛТУРЕН САЛОН</t>
  </si>
  <si>
    <t>Доставка и монтаж на светодиодно осветително тяло 58W за монтаж на стена, IP-44</t>
  </si>
  <si>
    <t>Доставка и монтаж на защитна решетка за светодиодно осветително тяло 58W</t>
  </si>
  <si>
    <t>КОТЕЛНО</t>
  </si>
  <si>
    <t>Доставка и монтаж на ЛОТ 2х54W, за открит монтаж, взривозащитено</t>
  </si>
  <si>
    <t>Доставка и монтаж на ЛОТ 2х54W, за открит монтаж, взривозащитено, с вградена акумулаторна батерия за аварийно осветление</t>
  </si>
  <si>
    <t>Доставка и монтаж на стенно осветително тяло със светодиодна лампа до 30W, IP 44</t>
  </si>
  <si>
    <t>II. СЪОРЪЖЕНИЯ</t>
  </si>
  <si>
    <t>Доставка и монтаж на допълнителна апаратура в ГРТ1 по схема</t>
  </si>
  <si>
    <t>Доставка и монтаж на допълнителна апаратура в РТ-фс по схема</t>
  </si>
  <si>
    <t>ЧАСТ "ЕЛЕКТРО"</t>
  </si>
  <si>
    <t>Eд. Цена</t>
  </si>
  <si>
    <t>КОЛИЧЕСТВЕНО-СТОЙНОСТНА СМЕТКА</t>
  </si>
  <si>
    <t>Общо лева без ДДС</t>
  </si>
  <si>
    <t>ДДС</t>
  </si>
  <si>
    <t>Общо лева с ДДС</t>
  </si>
  <si>
    <t>Фасади и дограма</t>
  </si>
  <si>
    <t>Други работи</t>
  </si>
  <si>
    <t>Доставка и направа на зид от газобетонни блокчета с дебелина 20 см</t>
  </si>
  <si>
    <t>Доставка и полагане на гипсова шпакловка на 2 ръце ( 1 ръка груба шпакловка и 1 ръка фина шпакловка) по вътрешни стени</t>
  </si>
  <si>
    <t>Доставка и полагане на латекс с бял цвят на 2 ръце  по вътрешни стени</t>
  </si>
  <si>
    <t>КОРПУС Б</t>
  </si>
  <si>
    <t>КОРПУС В</t>
  </si>
  <si>
    <t>Доставка и монтаж на улуци</t>
  </si>
  <si>
    <t xml:space="preserve">Доставка и полагане на екстериорни плочи тип "Тактилна настилка" </t>
  </si>
  <si>
    <t xml:space="preserve">Доставка и полагане на интериорни плочи тип "Тактилна настилка" </t>
  </si>
  <si>
    <t>Доставка и полагане на настилка от мразоустойчив противоплъзгащ гранитогрес по външна рампа и стълбище</t>
  </si>
  <si>
    <t>Доставка и полагане на настилка от противоплъзгащ гранитогрес по въртешна рампа и стълбище</t>
  </si>
  <si>
    <t>Доставка и монтаж на метален неръждаем парапет по външна рампа и стълбище</t>
  </si>
  <si>
    <t>Доставка и монтаж на метален  парапет  по вътрешна рампа и стълбище</t>
  </si>
  <si>
    <t>Доставка и монтаж на нова капандура по покрив</t>
  </si>
  <si>
    <t>Демонтаж на съществуващо подово покритие във физкултурен салон</t>
  </si>
  <si>
    <t>Доставка и монтаж на саморазливна замазка във физкултурен салон</t>
  </si>
  <si>
    <t>Доставка и монтаж на гумена/винилова настилка във физкултурен салон</t>
  </si>
  <si>
    <t>Нови стоманобетонови рампи</t>
  </si>
  <si>
    <t>Подложен бетон</t>
  </si>
  <si>
    <t>Кофраж</t>
  </si>
  <si>
    <t>Армировка</t>
  </si>
  <si>
    <t>Бетон</t>
  </si>
  <si>
    <t>ПРОТИВОПОЖАРНА ИНСТАЛАЦИЯ</t>
  </si>
  <si>
    <t>Доставка и монтаж на поцинкована тръба Ø50 (включително фасонни части)</t>
  </si>
  <si>
    <t>m</t>
  </si>
  <si>
    <t>Доставка и монтаж на тройник Ø50</t>
  </si>
  <si>
    <r>
      <t>Доставка и монтаж на коляно Ø50 90</t>
    </r>
    <r>
      <rPr>
        <sz val="12"/>
        <rFont val="Calibri"/>
        <family val="2"/>
        <charset val="204"/>
      </rPr>
      <t>˚</t>
    </r>
  </si>
  <si>
    <t>Доставка и монтаж на СК с изпразнител Ø50</t>
  </si>
  <si>
    <t>Доставка и монтаж на Пожарна касета за външен монтаж с размери 550 x 550 x 180 mm, комплект с пожарен кран Ø50, шланг 20 м със съединители и струйник</t>
  </si>
  <si>
    <t xml:space="preserve">ВЪЗЛОЖИТЕЛ: ОБЩИНА ГУРКОВО       </t>
  </si>
  <si>
    <t>ОБЕКТ: СУ „ХРИСТО СМИРНЕНСКИ”, УЛ. „АЛЕКСАНДЪР БАТЕНБЕРГ“ № 21, ГР. ГУРКОВО.“</t>
  </si>
  <si>
    <t>Представляващ: …………………………………/име, фамилия и качество на представляващия/</t>
  </si>
  <si>
    <t>Участник: ……………………………………………. /наименование на участника/</t>
  </si>
  <si>
    <t>Образец № 7.1 - неразделна част от Ценовото предложение /Образец № 7/</t>
  </si>
  <si>
    <t xml:space="preserve">Обществена поръчка с предмет: „ИЗПЪЛНЕНИЕ НА СТРОИТЕЛНО-МОНТАЖНИ РАБОТИ ПО ПРОЕКТ: РЕКОНСТРУКЦИЯ И МОДЕРНИЗАЦИЯ НА СУ „ХРИСТО СМИРНЕНСКИ“ ГР. ГУРКОВО”
</t>
  </si>
  <si>
    <t>Подпис/печат: …………………….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</si>
</sst>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name val="Calibri"/>
      <family val="2"/>
      <charset val="204"/>
    </font>
    <font>
      <b/>
      <sz val="12"/>
      <color theme="1"/>
      <name val="Times New Roman"/>
      <family val="1"/>
    </font>
    <font>
      <b/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0" fontId="2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4" fillId="0" borderId="0" xfId="0" applyFont="1" applyAlignment="1">
      <alignment horizontal="right" vertical="center"/>
    </xf>
    <xf numFmtId="0" fontId="4" fillId="0" borderId="0" xfId="1" applyFont="1"/>
    <xf numFmtId="0" fontId="4" fillId="0" borderId="0" xfId="1" applyFont="1" applyFill="1"/>
    <xf numFmtId="4" fontId="5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/>
    </xf>
    <xf numFmtId="4" fontId="5" fillId="0" borderId="1" xfId="1" applyNumberFormat="1" applyFont="1" applyFill="1" applyBorder="1" applyAlignment="1">
      <alignment horizontal="right" vertical="center"/>
    </xf>
    <xf numFmtId="0" fontId="5" fillId="0" borderId="0" xfId="1" applyFont="1" applyFill="1" applyAlignment="1">
      <alignment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justify" vertical="center"/>
    </xf>
    <xf numFmtId="49" fontId="5" fillId="0" borderId="1" xfId="1" applyNumberFormat="1" applyFont="1" applyFill="1" applyBorder="1" applyAlignment="1">
      <alignment horizontal="justify" vertical="center"/>
    </xf>
    <xf numFmtId="0" fontId="5" fillId="0" borderId="2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vertical="center"/>
    </xf>
    <xf numFmtId="4" fontId="4" fillId="0" borderId="1" xfId="1" applyNumberFormat="1" applyFont="1" applyFill="1" applyBorder="1" applyAlignment="1">
      <alignment horizontal="right" vertical="center" wrapText="1"/>
    </xf>
    <xf numFmtId="4" fontId="6" fillId="0" borderId="1" xfId="1" applyNumberFormat="1" applyFont="1" applyFill="1" applyBorder="1" applyAlignment="1">
      <alignment horizontal="right" vertical="center" wrapText="1"/>
    </xf>
    <xf numFmtId="4" fontId="5" fillId="0" borderId="1" xfId="1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right" vertical="center"/>
    </xf>
    <xf numFmtId="0" fontId="5" fillId="0" borderId="2" xfId="1" applyFont="1" applyFill="1" applyBorder="1" applyAlignment="1">
      <alignment horizontal="right" vertical="center" wrapText="1"/>
    </xf>
    <xf numFmtId="0" fontId="5" fillId="0" borderId="1" xfId="1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4" fontId="3" fillId="0" borderId="1" xfId="0" applyNumberFormat="1" applyFont="1" applyBorder="1" applyAlignment="1">
      <alignment horizontal="right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right" vertical="center"/>
    </xf>
    <xf numFmtId="0" fontId="6" fillId="3" borderId="0" xfId="0" applyFont="1" applyFill="1" applyAlignment="1">
      <alignment vertical="center"/>
    </xf>
    <xf numFmtId="0" fontId="6" fillId="3" borderId="0" xfId="0" applyFont="1" applyFill="1" applyBorder="1" applyAlignment="1">
      <alignment horizontal="right" vertical="center"/>
    </xf>
    <xf numFmtId="4" fontId="11" fillId="3" borderId="0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10" fillId="0" borderId="0" xfId="0" applyFont="1" applyAlignment="1">
      <alignment horizontal="justify" vertical="center" wrapText="1"/>
    </xf>
    <xf numFmtId="0" fontId="10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1" xfId="0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right" vertical="center" wrapText="1"/>
    </xf>
  </cellXfs>
  <cellStyles count="2">
    <cellStyle name="Normal" xfId="0" builtinId="0"/>
    <cellStyle name="Нормален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0"/>
  <sheetViews>
    <sheetView tabSelected="1" view="pageBreakPreview" topLeftCell="A184" zoomScaleNormal="100" zoomScaleSheetLayoutView="100" workbookViewId="0">
      <selection activeCell="E211" sqref="E211"/>
    </sheetView>
  </sheetViews>
  <sheetFormatPr defaultRowHeight="15.6" x14ac:dyDescent="0.3"/>
  <cols>
    <col min="1" max="1" width="6.109375" style="3" customWidth="1"/>
    <col min="2" max="2" width="64.5546875" style="3" customWidth="1"/>
    <col min="3" max="3" width="6" style="3" customWidth="1"/>
    <col min="4" max="4" width="11.44140625" style="17" customWidth="1"/>
    <col min="5" max="5" width="9.109375" style="17"/>
    <col min="6" max="6" width="12.6640625" style="17" customWidth="1"/>
    <col min="7" max="253" width="9.109375" style="3"/>
    <col min="254" max="254" width="4" style="3" customWidth="1"/>
    <col min="255" max="255" width="64.5546875" style="3" customWidth="1"/>
    <col min="256" max="256" width="5.33203125" style="3" customWidth="1"/>
    <col min="257" max="257" width="11.44140625" style="3" customWidth="1"/>
    <col min="258" max="509" width="9.109375" style="3"/>
    <col min="510" max="510" width="4" style="3" customWidth="1"/>
    <col min="511" max="511" width="64.5546875" style="3" customWidth="1"/>
    <col min="512" max="512" width="5.33203125" style="3" customWidth="1"/>
    <col min="513" max="513" width="11.44140625" style="3" customWidth="1"/>
    <col min="514" max="765" width="9.109375" style="3"/>
    <col min="766" max="766" width="4" style="3" customWidth="1"/>
    <col min="767" max="767" width="64.5546875" style="3" customWidth="1"/>
    <col min="768" max="768" width="5.33203125" style="3" customWidth="1"/>
    <col min="769" max="769" width="11.44140625" style="3" customWidth="1"/>
    <col min="770" max="1021" width="9.109375" style="3"/>
    <col min="1022" max="1022" width="4" style="3" customWidth="1"/>
    <col min="1023" max="1023" width="64.5546875" style="3" customWidth="1"/>
    <col min="1024" max="1024" width="5.33203125" style="3" customWidth="1"/>
    <col min="1025" max="1025" width="11.44140625" style="3" customWidth="1"/>
    <col min="1026" max="1277" width="9.109375" style="3"/>
    <col min="1278" max="1278" width="4" style="3" customWidth="1"/>
    <col min="1279" max="1279" width="64.5546875" style="3" customWidth="1"/>
    <col min="1280" max="1280" width="5.33203125" style="3" customWidth="1"/>
    <col min="1281" max="1281" width="11.44140625" style="3" customWidth="1"/>
    <col min="1282" max="1533" width="9.109375" style="3"/>
    <col min="1534" max="1534" width="4" style="3" customWidth="1"/>
    <col min="1535" max="1535" width="64.5546875" style="3" customWidth="1"/>
    <col min="1536" max="1536" width="5.33203125" style="3" customWidth="1"/>
    <col min="1537" max="1537" width="11.44140625" style="3" customWidth="1"/>
    <col min="1538" max="1789" width="9.109375" style="3"/>
    <col min="1790" max="1790" width="4" style="3" customWidth="1"/>
    <col min="1791" max="1791" width="64.5546875" style="3" customWidth="1"/>
    <col min="1792" max="1792" width="5.33203125" style="3" customWidth="1"/>
    <col min="1793" max="1793" width="11.44140625" style="3" customWidth="1"/>
    <col min="1794" max="2045" width="9.109375" style="3"/>
    <col min="2046" max="2046" width="4" style="3" customWidth="1"/>
    <col min="2047" max="2047" width="64.5546875" style="3" customWidth="1"/>
    <col min="2048" max="2048" width="5.33203125" style="3" customWidth="1"/>
    <col min="2049" max="2049" width="11.44140625" style="3" customWidth="1"/>
    <col min="2050" max="2301" width="9.109375" style="3"/>
    <col min="2302" max="2302" width="4" style="3" customWidth="1"/>
    <col min="2303" max="2303" width="64.5546875" style="3" customWidth="1"/>
    <col min="2304" max="2304" width="5.33203125" style="3" customWidth="1"/>
    <col min="2305" max="2305" width="11.44140625" style="3" customWidth="1"/>
    <col min="2306" max="2557" width="9.109375" style="3"/>
    <col min="2558" max="2558" width="4" style="3" customWidth="1"/>
    <col min="2559" max="2559" width="64.5546875" style="3" customWidth="1"/>
    <col min="2560" max="2560" width="5.33203125" style="3" customWidth="1"/>
    <col min="2561" max="2561" width="11.44140625" style="3" customWidth="1"/>
    <col min="2562" max="2813" width="9.109375" style="3"/>
    <col min="2814" max="2814" width="4" style="3" customWidth="1"/>
    <col min="2815" max="2815" width="64.5546875" style="3" customWidth="1"/>
    <col min="2816" max="2816" width="5.33203125" style="3" customWidth="1"/>
    <col min="2817" max="2817" width="11.44140625" style="3" customWidth="1"/>
    <col min="2818" max="3069" width="9.109375" style="3"/>
    <col min="3070" max="3070" width="4" style="3" customWidth="1"/>
    <col min="3071" max="3071" width="64.5546875" style="3" customWidth="1"/>
    <col min="3072" max="3072" width="5.33203125" style="3" customWidth="1"/>
    <col min="3073" max="3073" width="11.44140625" style="3" customWidth="1"/>
    <col min="3074" max="3325" width="9.109375" style="3"/>
    <col min="3326" max="3326" width="4" style="3" customWidth="1"/>
    <col min="3327" max="3327" width="64.5546875" style="3" customWidth="1"/>
    <col min="3328" max="3328" width="5.33203125" style="3" customWidth="1"/>
    <col min="3329" max="3329" width="11.44140625" style="3" customWidth="1"/>
    <col min="3330" max="3581" width="9.109375" style="3"/>
    <col min="3582" max="3582" width="4" style="3" customWidth="1"/>
    <col min="3583" max="3583" width="64.5546875" style="3" customWidth="1"/>
    <col min="3584" max="3584" width="5.33203125" style="3" customWidth="1"/>
    <col min="3585" max="3585" width="11.44140625" style="3" customWidth="1"/>
    <col min="3586" max="3837" width="9.109375" style="3"/>
    <col min="3838" max="3838" width="4" style="3" customWidth="1"/>
    <col min="3839" max="3839" width="64.5546875" style="3" customWidth="1"/>
    <col min="3840" max="3840" width="5.33203125" style="3" customWidth="1"/>
    <col min="3841" max="3841" width="11.44140625" style="3" customWidth="1"/>
    <col min="3842" max="4093" width="9.109375" style="3"/>
    <col min="4094" max="4094" width="4" style="3" customWidth="1"/>
    <col min="4095" max="4095" width="64.5546875" style="3" customWidth="1"/>
    <col min="4096" max="4096" width="5.33203125" style="3" customWidth="1"/>
    <col min="4097" max="4097" width="11.44140625" style="3" customWidth="1"/>
    <col min="4098" max="4349" width="9.109375" style="3"/>
    <col min="4350" max="4350" width="4" style="3" customWidth="1"/>
    <col min="4351" max="4351" width="64.5546875" style="3" customWidth="1"/>
    <col min="4352" max="4352" width="5.33203125" style="3" customWidth="1"/>
    <col min="4353" max="4353" width="11.44140625" style="3" customWidth="1"/>
    <col min="4354" max="4605" width="9.109375" style="3"/>
    <col min="4606" max="4606" width="4" style="3" customWidth="1"/>
    <col min="4607" max="4607" width="64.5546875" style="3" customWidth="1"/>
    <col min="4608" max="4608" width="5.33203125" style="3" customWidth="1"/>
    <col min="4609" max="4609" width="11.44140625" style="3" customWidth="1"/>
    <col min="4610" max="4861" width="9.109375" style="3"/>
    <col min="4862" max="4862" width="4" style="3" customWidth="1"/>
    <col min="4863" max="4863" width="64.5546875" style="3" customWidth="1"/>
    <col min="4864" max="4864" width="5.33203125" style="3" customWidth="1"/>
    <col min="4865" max="4865" width="11.44140625" style="3" customWidth="1"/>
    <col min="4866" max="5117" width="9.109375" style="3"/>
    <col min="5118" max="5118" width="4" style="3" customWidth="1"/>
    <col min="5119" max="5119" width="64.5546875" style="3" customWidth="1"/>
    <col min="5120" max="5120" width="5.33203125" style="3" customWidth="1"/>
    <col min="5121" max="5121" width="11.44140625" style="3" customWidth="1"/>
    <col min="5122" max="5373" width="9.109375" style="3"/>
    <col min="5374" max="5374" width="4" style="3" customWidth="1"/>
    <col min="5375" max="5375" width="64.5546875" style="3" customWidth="1"/>
    <col min="5376" max="5376" width="5.33203125" style="3" customWidth="1"/>
    <col min="5377" max="5377" width="11.44140625" style="3" customWidth="1"/>
    <col min="5378" max="5629" width="9.109375" style="3"/>
    <col min="5630" max="5630" width="4" style="3" customWidth="1"/>
    <col min="5631" max="5631" width="64.5546875" style="3" customWidth="1"/>
    <col min="5632" max="5632" width="5.33203125" style="3" customWidth="1"/>
    <col min="5633" max="5633" width="11.44140625" style="3" customWidth="1"/>
    <col min="5634" max="5885" width="9.109375" style="3"/>
    <col min="5886" max="5886" width="4" style="3" customWidth="1"/>
    <col min="5887" max="5887" width="64.5546875" style="3" customWidth="1"/>
    <col min="5888" max="5888" width="5.33203125" style="3" customWidth="1"/>
    <col min="5889" max="5889" width="11.44140625" style="3" customWidth="1"/>
    <col min="5890" max="6141" width="9.109375" style="3"/>
    <col min="6142" max="6142" width="4" style="3" customWidth="1"/>
    <col min="6143" max="6143" width="64.5546875" style="3" customWidth="1"/>
    <col min="6144" max="6144" width="5.33203125" style="3" customWidth="1"/>
    <col min="6145" max="6145" width="11.44140625" style="3" customWidth="1"/>
    <col min="6146" max="6397" width="9.109375" style="3"/>
    <col min="6398" max="6398" width="4" style="3" customWidth="1"/>
    <col min="6399" max="6399" width="64.5546875" style="3" customWidth="1"/>
    <col min="6400" max="6400" width="5.33203125" style="3" customWidth="1"/>
    <col min="6401" max="6401" width="11.44140625" style="3" customWidth="1"/>
    <col min="6402" max="6653" width="9.109375" style="3"/>
    <col min="6654" max="6654" width="4" style="3" customWidth="1"/>
    <col min="6655" max="6655" width="64.5546875" style="3" customWidth="1"/>
    <col min="6656" max="6656" width="5.33203125" style="3" customWidth="1"/>
    <col min="6657" max="6657" width="11.44140625" style="3" customWidth="1"/>
    <col min="6658" max="6909" width="9.109375" style="3"/>
    <col min="6910" max="6910" width="4" style="3" customWidth="1"/>
    <col min="6911" max="6911" width="64.5546875" style="3" customWidth="1"/>
    <col min="6912" max="6912" width="5.33203125" style="3" customWidth="1"/>
    <col min="6913" max="6913" width="11.44140625" style="3" customWidth="1"/>
    <col min="6914" max="7165" width="9.109375" style="3"/>
    <col min="7166" max="7166" width="4" style="3" customWidth="1"/>
    <col min="7167" max="7167" width="64.5546875" style="3" customWidth="1"/>
    <col min="7168" max="7168" width="5.33203125" style="3" customWidth="1"/>
    <col min="7169" max="7169" width="11.44140625" style="3" customWidth="1"/>
    <col min="7170" max="7421" width="9.109375" style="3"/>
    <col min="7422" max="7422" width="4" style="3" customWidth="1"/>
    <col min="7423" max="7423" width="64.5546875" style="3" customWidth="1"/>
    <col min="7424" max="7424" width="5.33203125" style="3" customWidth="1"/>
    <col min="7425" max="7425" width="11.44140625" style="3" customWidth="1"/>
    <col min="7426" max="7677" width="9.109375" style="3"/>
    <col min="7678" max="7678" width="4" style="3" customWidth="1"/>
    <col min="7679" max="7679" width="64.5546875" style="3" customWidth="1"/>
    <col min="7680" max="7680" width="5.33203125" style="3" customWidth="1"/>
    <col min="7681" max="7681" width="11.44140625" style="3" customWidth="1"/>
    <col min="7682" max="7933" width="9.109375" style="3"/>
    <col min="7934" max="7934" width="4" style="3" customWidth="1"/>
    <col min="7935" max="7935" width="64.5546875" style="3" customWidth="1"/>
    <col min="7936" max="7936" width="5.33203125" style="3" customWidth="1"/>
    <col min="7937" max="7937" width="11.44140625" style="3" customWidth="1"/>
    <col min="7938" max="8189" width="9.109375" style="3"/>
    <col min="8190" max="8190" width="4" style="3" customWidth="1"/>
    <col min="8191" max="8191" width="64.5546875" style="3" customWidth="1"/>
    <col min="8192" max="8192" width="5.33203125" style="3" customWidth="1"/>
    <col min="8193" max="8193" width="11.44140625" style="3" customWidth="1"/>
    <col min="8194" max="8445" width="9.109375" style="3"/>
    <col min="8446" max="8446" width="4" style="3" customWidth="1"/>
    <col min="8447" max="8447" width="64.5546875" style="3" customWidth="1"/>
    <col min="8448" max="8448" width="5.33203125" style="3" customWidth="1"/>
    <col min="8449" max="8449" width="11.44140625" style="3" customWidth="1"/>
    <col min="8450" max="8701" width="9.109375" style="3"/>
    <col min="8702" max="8702" width="4" style="3" customWidth="1"/>
    <col min="8703" max="8703" width="64.5546875" style="3" customWidth="1"/>
    <col min="8704" max="8704" width="5.33203125" style="3" customWidth="1"/>
    <col min="8705" max="8705" width="11.44140625" style="3" customWidth="1"/>
    <col min="8706" max="8957" width="9.109375" style="3"/>
    <col min="8958" max="8958" width="4" style="3" customWidth="1"/>
    <col min="8959" max="8959" width="64.5546875" style="3" customWidth="1"/>
    <col min="8960" max="8960" width="5.33203125" style="3" customWidth="1"/>
    <col min="8961" max="8961" width="11.44140625" style="3" customWidth="1"/>
    <col min="8962" max="9213" width="9.109375" style="3"/>
    <col min="9214" max="9214" width="4" style="3" customWidth="1"/>
    <col min="9215" max="9215" width="64.5546875" style="3" customWidth="1"/>
    <col min="9216" max="9216" width="5.33203125" style="3" customWidth="1"/>
    <col min="9217" max="9217" width="11.44140625" style="3" customWidth="1"/>
    <col min="9218" max="9469" width="9.109375" style="3"/>
    <col min="9470" max="9470" width="4" style="3" customWidth="1"/>
    <col min="9471" max="9471" width="64.5546875" style="3" customWidth="1"/>
    <col min="9472" max="9472" width="5.33203125" style="3" customWidth="1"/>
    <col min="9473" max="9473" width="11.44140625" style="3" customWidth="1"/>
    <col min="9474" max="9725" width="9.109375" style="3"/>
    <col min="9726" max="9726" width="4" style="3" customWidth="1"/>
    <col min="9727" max="9727" width="64.5546875" style="3" customWidth="1"/>
    <col min="9728" max="9728" width="5.33203125" style="3" customWidth="1"/>
    <col min="9729" max="9729" width="11.44140625" style="3" customWidth="1"/>
    <col min="9730" max="9981" width="9.109375" style="3"/>
    <col min="9982" max="9982" width="4" style="3" customWidth="1"/>
    <col min="9983" max="9983" width="64.5546875" style="3" customWidth="1"/>
    <col min="9984" max="9984" width="5.33203125" style="3" customWidth="1"/>
    <col min="9985" max="9985" width="11.44140625" style="3" customWidth="1"/>
    <col min="9986" max="10237" width="9.109375" style="3"/>
    <col min="10238" max="10238" width="4" style="3" customWidth="1"/>
    <col min="10239" max="10239" width="64.5546875" style="3" customWidth="1"/>
    <col min="10240" max="10240" width="5.33203125" style="3" customWidth="1"/>
    <col min="10241" max="10241" width="11.44140625" style="3" customWidth="1"/>
    <col min="10242" max="10493" width="9.109375" style="3"/>
    <col min="10494" max="10494" width="4" style="3" customWidth="1"/>
    <col min="10495" max="10495" width="64.5546875" style="3" customWidth="1"/>
    <col min="10496" max="10496" width="5.33203125" style="3" customWidth="1"/>
    <col min="10497" max="10497" width="11.44140625" style="3" customWidth="1"/>
    <col min="10498" max="10749" width="9.109375" style="3"/>
    <col min="10750" max="10750" width="4" style="3" customWidth="1"/>
    <col min="10751" max="10751" width="64.5546875" style="3" customWidth="1"/>
    <col min="10752" max="10752" width="5.33203125" style="3" customWidth="1"/>
    <col min="10753" max="10753" width="11.44140625" style="3" customWidth="1"/>
    <col min="10754" max="11005" width="9.109375" style="3"/>
    <col min="11006" max="11006" width="4" style="3" customWidth="1"/>
    <col min="11007" max="11007" width="64.5546875" style="3" customWidth="1"/>
    <col min="11008" max="11008" width="5.33203125" style="3" customWidth="1"/>
    <col min="11009" max="11009" width="11.44140625" style="3" customWidth="1"/>
    <col min="11010" max="11261" width="9.109375" style="3"/>
    <col min="11262" max="11262" width="4" style="3" customWidth="1"/>
    <col min="11263" max="11263" width="64.5546875" style="3" customWidth="1"/>
    <col min="11264" max="11264" width="5.33203125" style="3" customWidth="1"/>
    <col min="11265" max="11265" width="11.44140625" style="3" customWidth="1"/>
    <col min="11266" max="11517" width="9.109375" style="3"/>
    <col min="11518" max="11518" width="4" style="3" customWidth="1"/>
    <col min="11519" max="11519" width="64.5546875" style="3" customWidth="1"/>
    <col min="11520" max="11520" width="5.33203125" style="3" customWidth="1"/>
    <col min="11521" max="11521" width="11.44140625" style="3" customWidth="1"/>
    <col min="11522" max="11773" width="9.109375" style="3"/>
    <col min="11774" max="11774" width="4" style="3" customWidth="1"/>
    <col min="11775" max="11775" width="64.5546875" style="3" customWidth="1"/>
    <col min="11776" max="11776" width="5.33203125" style="3" customWidth="1"/>
    <col min="11777" max="11777" width="11.44140625" style="3" customWidth="1"/>
    <col min="11778" max="12029" width="9.109375" style="3"/>
    <col min="12030" max="12030" width="4" style="3" customWidth="1"/>
    <col min="12031" max="12031" width="64.5546875" style="3" customWidth="1"/>
    <col min="12032" max="12032" width="5.33203125" style="3" customWidth="1"/>
    <col min="12033" max="12033" width="11.44140625" style="3" customWidth="1"/>
    <col min="12034" max="12285" width="9.109375" style="3"/>
    <col min="12286" max="12286" width="4" style="3" customWidth="1"/>
    <col min="12287" max="12287" width="64.5546875" style="3" customWidth="1"/>
    <col min="12288" max="12288" width="5.33203125" style="3" customWidth="1"/>
    <col min="12289" max="12289" width="11.44140625" style="3" customWidth="1"/>
    <col min="12290" max="12541" width="9.109375" style="3"/>
    <col min="12542" max="12542" width="4" style="3" customWidth="1"/>
    <col min="12543" max="12543" width="64.5546875" style="3" customWidth="1"/>
    <col min="12544" max="12544" width="5.33203125" style="3" customWidth="1"/>
    <col min="12545" max="12545" width="11.44140625" style="3" customWidth="1"/>
    <col min="12546" max="12797" width="9.109375" style="3"/>
    <col min="12798" max="12798" width="4" style="3" customWidth="1"/>
    <col min="12799" max="12799" width="64.5546875" style="3" customWidth="1"/>
    <col min="12800" max="12800" width="5.33203125" style="3" customWidth="1"/>
    <col min="12801" max="12801" width="11.44140625" style="3" customWidth="1"/>
    <col min="12802" max="13053" width="9.109375" style="3"/>
    <col min="13054" max="13054" width="4" style="3" customWidth="1"/>
    <col min="13055" max="13055" width="64.5546875" style="3" customWidth="1"/>
    <col min="13056" max="13056" width="5.33203125" style="3" customWidth="1"/>
    <col min="13057" max="13057" width="11.44140625" style="3" customWidth="1"/>
    <col min="13058" max="13309" width="9.109375" style="3"/>
    <col min="13310" max="13310" width="4" style="3" customWidth="1"/>
    <col min="13311" max="13311" width="64.5546875" style="3" customWidth="1"/>
    <col min="13312" max="13312" width="5.33203125" style="3" customWidth="1"/>
    <col min="13313" max="13313" width="11.44140625" style="3" customWidth="1"/>
    <col min="13314" max="13565" width="9.109375" style="3"/>
    <col min="13566" max="13566" width="4" style="3" customWidth="1"/>
    <col min="13567" max="13567" width="64.5546875" style="3" customWidth="1"/>
    <col min="13568" max="13568" width="5.33203125" style="3" customWidth="1"/>
    <col min="13569" max="13569" width="11.44140625" style="3" customWidth="1"/>
    <col min="13570" max="13821" width="9.109375" style="3"/>
    <col min="13822" max="13822" width="4" style="3" customWidth="1"/>
    <col min="13823" max="13823" width="64.5546875" style="3" customWidth="1"/>
    <col min="13824" max="13824" width="5.33203125" style="3" customWidth="1"/>
    <col min="13825" max="13825" width="11.44140625" style="3" customWidth="1"/>
    <col min="13826" max="14077" width="9.109375" style="3"/>
    <col min="14078" max="14078" width="4" style="3" customWidth="1"/>
    <col min="14079" max="14079" width="64.5546875" style="3" customWidth="1"/>
    <col min="14080" max="14080" width="5.33203125" style="3" customWidth="1"/>
    <col min="14081" max="14081" width="11.44140625" style="3" customWidth="1"/>
    <col min="14082" max="14333" width="9.109375" style="3"/>
    <col min="14334" max="14334" width="4" style="3" customWidth="1"/>
    <col min="14335" max="14335" width="64.5546875" style="3" customWidth="1"/>
    <col min="14336" max="14336" width="5.33203125" style="3" customWidth="1"/>
    <col min="14337" max="14337" width="11.44140625" style="3" customWidth="1"/>
    <col min="14338" max="14589" width="9.109375" style="3"/>
    <col min="14590" max="14590" width="4" style="3" customWidth="1"/>
    <col min="14591" max="14591" width="64.5546875" style="3" customWidth="1"/>
    <col min="14592" max="14592" width="5.33203125" style="3" customWidth="1"/>
    <col min="14593" max="14593" width="11.44140625" style="3" customWidth="1"/>
    <col min="14594" max="14845" width="9.109375" style="3"/>
    <col min="14846" max="14846" width="4" style="3" customWidth="1"/>
    <col min="14847" max="14847" width="64.5546875" style="3" customWidth="1"/>
    <col min="14848" max="14848" width="5.33203125" style="3" customWidth="1"/>
    <col min="14849" max="14849" width="11.44140625" style="3" customWidth="1"/>
    <col min="14850" max="15101" width="9.109375" style="3"/>
    <col min="15102" max="15102" width="4" style="3" customWidth="1"/>
    <col min="15103" max="15103" width="64.5546875" style="3" customWidth="1"/>
    <col min="15104" max="15104" width="5.33203125" style="3" customWidth="1"/>
    <col min="15105" max="15105" width="11.44140625" style="3" customWidth="1"/>
    <col min="15106" max="15357" width="9.109375" style="3"/>
    <col min="15358" max="15358" width="4" style="3" customWidth="1"/>
    <col min="15359" max="15359" width="64.5546875" style="3" customWidth="1"/>
    <col min="15360" max="15360" width="5.33203125" style="3" customWidth="1"/>
    <col min="15361" max="15361" width="11.44140625" style="3" customWidth="1"/>
    <col min="15362" max="15613" width="9.109375" style="3"/>
    <col min="15614" max="15614" width="4" style="3" customWidth="1"/>
    <col min="15615" max="15615" width="64.5546875" style="3" customWidth="1"/>
    <col min="15616" max="15616" width="5.33203125" style="3" customWidth="1"/>
    <col min="15617" max="15617" width="11.44140625" style="3" customWidth="1"/>
    <col min="15618" max="15869" width="9.109375" style="3"/>
    <col min="15870" max="15870" width="4" style="3" customWidth="1"/>
    <col min="15871" max="15871" width="64.5546875" style="3" customWidth="1"/>
    <col min="15872" max="15872" width="5.33203125" style="3" customWidth="1"/>
    <col min="15873" max="15873" width="11.44140625" style="3" customWidth="1"/>
    <col min="15874" max="16125" width="9.109375" style="3"/>
    <col min="16126" max="16126" width="4" style="3" customWidth="1"/>
    <col min="16127" max="16127" width="64.5546875" style="3" customWidth="1"/>
    <col min="16128" max="16128" width="5.33203125" style="3" customWidth="1"/>
    <col min="16129" max="16129" width="11.44140625" style="3" customWidth="1"/>
    <col min="16130" max="16384" width="9.109375" style="3"/>
  </cols>
  <sheetData>
    <row r="1" spans="1:6" s="42" customFormat="1" x14ac:dyDescent="0.3">
      <c r="D1" s="17"/>
      <c r="E1" s="17"/>
      <c r="F1" s="17"/>
    </row>
    <row r="2" spans="1:6" s="42" customFormat="1" ht="33" customHeight="1" x14ac:dyDescent="0.3">
      <c r="A2" s="54" t="s">
        <v>148</v>
      </c>
      <c r="B2" s="54"/>
      <c r="C2" s="54"/>
      <c r="D2" s="54"/>
      <c r="E2" s="54"/>
      <c r="F2" s="54"/>
    </row>
    <row r="3" spans="1:6" s="42" customFormat="1" ht="57.6" customHeight="1" x14ac:dyDescent="0.3">
      <c r="A3" s="53" t="s">
        <v>110</v>
      </c>
      <c r="B3" s="53"/>
      <c r="C3" s="53"/>
      <c r="D3" s="53"/>
      <c r="E3" s="53"/>
      <c r="F3" s="53"/>
    </row>
    <row r="4" spans="1:6" ht="56.4" customHeight="1" x14ac:dyDescent="0.3">
      <c r="A4" s="49" t="s">
        <v>149</v>
      </c>
      <c r="B4" s="49"/>
      <c r="C4" s="49"/>
      <c r="D4" s="49"/>
      <c r="E4" s="49"/>
      <c r="F4" s="49"/>
    </row>
    <row r="5" spans="1:6" ht="22.95" customHeight="1" x14ac:dyDescent="0.3">
      <c r="A5" s="50" t="s">
        <v>145</v>
      </c>
      <c r="B5" s="50"/>
      <c r="C5" s="50"/>
      <c r="D5" s="50"/>
      <c r="E5" s="50"/>
      <c r="F5" s="50"/>
    </row>
    <row r="6" spans="1:6" x14ac:dyDescent="0.3">
      <c r="A6" s="50" t="s">
        <v>144</v>
      </c>
      <c r="B6" s="50"/>
      <c r="C6" s="50"/>
      <c r="D6" s="50"/>
      <c r="E6" s="50"/>
      <c r="F6" s="50"/>
    </row>
    <row r="7" spans="1:6" x14ac:dyDescent="0.3">
      <c r="A7" s="51"/>
      <c r="B7" s="51"/>
      <c r="C7" s="51"/>
      <c r="D7" s="51"/>
      <c r="E7" s="51"/>
      <c r="F7" s="51"/>
    </row>
    <row r="8" spans="1:6" x14ac:dyDescent="0.3">
      <c r="D8" s="3"/>
      <c r="E8" s="3"/>
      <c r="F8" s="3"/>
    </row>
    <row r="9" spans="1:6" s="9" customFormat="1" ht="31.2" x14ac:dyDescent="0.3">
      <c r="A9" s="12" t="s">
        <v>0</v>
      </c>
      <c r="B9" s="12" t="s">
        <v>1</v>
      </c>
      <c r="C9" s="12" t="s">
        <v>2</v>
      </c>
      <c r="D9" s="13" t="s">
        <v>3</v>
      </c>
      <c r="E9" s="13" t="s">
        <v>109</v>
      </c>
      <c r="F9" s="13" t="s">
        <v>4</v>
      </c>
    </row>
    <row r="10" spans="1:6" s="9" customFormat="1" x14ac:dyDescent="0.3">
      <c r="A10" s="8"/>
      <c r="B10" s="1" t="s">
        <v>5</v>
      </c>
      <c r="C10" s="8"/>
      <c r="D10" s="14"/>
      <c r="E10" s="14"/>
      <c r="F10" s="14"/>
    </row>
    <row r="11" spans="1:6" s="9" customFormat="1" x14ac:dyDescent="0.3">
      <c r="A11" s="8"/>
      <c r="B11" s="1" t="s">
        <v>6</v>
      </c>
      <c r="C11" s="8"/>
      <c r="D11" s="14"/>
      <c r="E11" s="21"/>
      <c r="F11" s="21"/>
    </row>
    <row r="12" spans="1:6" s="9" customFormat="1" x14ac:dyDescent="0.3">
      <c r="A12" s="8"/>
      <c r="B12" s="40" t="s">
        <v>7</v>
      </c>
      <c r="C12" s="8"/>
      <c r="D12" s="14"/>
      <c r="E12" s="21"/>
      <c r="F12" s="21"/>
    </row>
    <row r="13" spans="1:6" s="9" customFormat="1" ht="18.600000000000001" x14ac:dyDescent="0.3">
      <c r="A13" s="8">
        <v>1</v>
      </c>
      <c r="B13" s="15" t="s">
        <v>8</v>
      </c>
      <c r="C13" s="8" t="s">
        <v>57</v>
      </c>
      <c r="D13" s="14">
        <v>1006.5943999999998</v>
      </c>
      <c r="E13" s="21"/>
      <c r="F13" s="21">
        <f>D13*E13</f>
        <v>0</v>
      </c>
    </row>
    <row r="14" spans="1:6" s="9" customFormat="1" ht="18.600000000000001" x14ac:dyDescent="0.3">
      <c r="A14" s="8">
        <v>2</v>
      </c>
      <c r="B14" s="16" t="s">
        <v>9</v>
      </c>
      <c r="C14" s="8" t="s">
        <v>57</v>
      </c>
      <c r="D14" s="14">
        <v>1006.5943999999998</v>
      </c>
      <c r="E14" s="21"/>
      <c r="F14" s="21">
        <f t="shared" ref="F14:F77" si="0">D14*E14</f>
        <v>0</v>
      </c>
    </row>
    <row r="15" spans="1:6" s="9" customFormat="1" ht="18.600000000000001" x14ac:dyDescent="0.3">
      <c r="A15" s="8">
        <v>3</v>
      </c>
      <c r="B15" s="16" t="s">
        <v>10</v>
      </c>
      <c r="C15" s="8" t="s">
        <v>57</v>
      </c>
      <c r="D15" s="14">
        <v>94.427999999999997</v>
      </c>
      <c r="E15" s="21"/>
      <c r="F15" s="21">
        <f t="shared" si="0"/>
        <v>0</v>
      </c>
    </row>
    <row r="16" spans="1:6" s="9" customFormat="1" ht="31.2" x14ac:dyDescent="0.3">
      <c r="A16" s="8">
        <v>4</v>
      </c>
      <c r="B16" s="16" t="s">
        <v>11</v>
      </c>
      <c r="C16" s="8" t="s">
        <v>57</v>
      </c>
      <c r="D16" s="14">
        <v>828.6400000000001</v>
      </c>
      <c r="E16" s="21"/>
      <c r="F16" s="21">
        <f t="shared" si="0"/>
        <v>0</v>
      </c>
    </row>
    <row r="17" spans="1:6" s="9" customFormat="1" ht="31.2" x14ac:dyDescent="0.3">
      <c r="A17" s="8">
        <v>5</v>
      </c>
      <c r="B17" s="16" t="s">
        <v>12</v>
      </c>
      <c r="C17" s="8" t="s">
        <v>57</v>
      </c>
      <c r="D17" s="14">
        <v>828.6400000000001</v>
      </c>
      <c r="E17" s="21"/>
      <c r="F17" s="21">
        <f t="shared" si="0"/>
        <v>0</v>
      </c>
    </row>
    <row r="18" spans="1:6" s="9" customFormat="1" x14ac:dyDescent="0.3">
      <c r="A18" s="8">
        <v>6</v>
      </c>
      <c r="B18" s="16" t="s">
        <v>13</v>
      </c>
      <c r="C18" s="8" t="s">
        <v>14</v>
      </c>
      <c r="D18" s="14">
        <v>212.39</v>
      </c>
      <c r="E18" s="21"/>
      <c r="F18" s="21">
        <f t="shared" si="0"/>
        <v>0</v>
      </c>
    </row>
    <row r="19" spans="1:6" s="9" customFormat="1" x14ac:dyDescent="0.3">
      <c r="A19" s="8">
        <v>7</v>
      </c>
      <c r="B19" s="16" t="s">
        <v>15</v>
      </c>
      <c r="C19" s="8" t="s">
        <v>16</v>
      </c>
      <c r="D19" s="14">
        <v>15</v>
      </c>
      <c r="E19" s="21"/>
      <c r="F19" s="21">
        <f t="shared" si="0"/>
        <v>0</v>
      </c>
    </row>
    <row r="20" spans="1:6" s="9" customFormat="1" x14ac:dyDescent="0.3">
      <c r="A20" s="8">
        <v>8</v>
      </c>
      <c r="B20" s="16" t="s">
        <v>17</v>
      </c>
      <c r="C20" s="8" t="s">
        <v>14</v>
      </c>
      <c r="D20" s="14">
        <v>128.69999999999999</v>
      </c>
      <c r="E20" s="21"/>
      <c r="F20" s="21">
        <f t="shared" si="0"/>
        <v>0</v>
      </c>
    </row>
    <row r="21" spans="1:6" s="9" customFormat="1" x14ac:dyDescent="0.3">
      <c r="A21" s="8">
        <v>9</v>
      </c>
      <c r="B21" s="16" t="s">
        <v>18</v>
      </c>
      <c r="C21" s="8" t="s">
        <v>14</v>
      </c>
      <c r="D21" s="14">
        <v>212.39</v>
      </c>
      <c r="E21" s="21"/>
      <c r="F21" s="21">
        <f t="shared" si="0"/>
        <v>0</v>
      </c>
    </row>
    <row r="22" spans="1:6" s="9" customFormat="1" x14ac:dyDescent="0.3">
      <c r="A22" s="8">
        <v>10</v>
      </c>
      <c r="B22" s="16" t="s">
        <v>19</v>
      </c>
      <c r="C22" s="8" t="s">
        <v>16</v>
      </c>
      <c r="D22" s="14">
        <v>15</v>
      </c>
      <c r="E22" s="21"/>
      <c r="F22" s="21">
        <f t="shared" si="0"/>
        <v>0</v>
      </c>
    </row>
    <row r="23" spans="1:6" s="9" customFormat="1" x14ac:dyDescent="0.3">
      <c r="A23" s="8">
        <v>11</v>
      </c>
      <c r="B23" s="16" t="s">
        <v>20</v>
      </c>
      <c r="C23" s="8" t="s">
        <v>16</v>
      </c>
      <c r="D23" s="14">
        <v>128.69999999999999</v>
      </c>
      <c r="E23" s="21"/>
      <c r="F23" s="21">
        <f t="shared" si="0"/>
        <v>0</v>
      </c>
    </row>
    <row r="24" spans="1:6" s="9" customFormat="1" x14ac:dyDescent="0.3">
      <c r="A24" s="8"/>
      <c r="B24" s="39" t="s">
        <v>114</v>
      </c>
      <c r="C24" s="8"/>
      <c r="D24" s="14"/>
      <c r="E24" s="21"/>
      <c r="F24" s="21">
        <f t="shared" si="0"/>
        <v>0</v>
      </c>
    </row>
    <row r="25" spans="1:6" s="9" customFormat="1" ht="31.2" x14ac:dyDescent="0.3">
      <c r="A25" s="8">
        <v>12</v>
      </c>
      <c r="B25" s="16" t="s">
        <v>21</v>
      </c>
      <c r="C25" s="8" t="s">
        <v>57</v>
      </c>
      <c r="D25" s="14">
        <v>327.58000000000004</v>
      </c>
      <c r="E25" s="21"/>
      <c r="F25" s="21">
        <f t="shared" si="0"/>
        <v>0</v>
      </c>
    </row>
    <row r="26" spans="1:6" s="9" customFormat="1" ht="18.600000000000001" x14ac:dyDescent="0.3">
      <c r="A26" s="8">
        <v>13</v>
      </c>
      <c r="B26" s="16" t="s">
        <v>22</v>
      </c>
      <c r="C26" s="8" t="s">
        <v>57</v>
      </c>
      <c r="D26" s="14">
        <v>320.18</v>
      </c>
      <c r="E26" s="21"/>
      <c r="F26" s="21">
        <f t="shared" si="0"/>
        <v>0</v>
      </c>
    </row>
    <row r="27" spans="1:6" s="9" customFormat="1" ht="31.2" x14ac:dyDescent="0.3">
      <c r="A27" s="8">
        <v>14</v>
      </c>
      <c r="B27" s="16" t="s">
        <v>23</v>
      </c>
      <c r="C27" s="8" t="s">
        <v>57</v>
      </c>
      <c r="D27" s="14">
        <v>7.4</v>
      </c>
      <c r="E27" s="21"/>
      <c r="F27" s="21">
        <f t="shared" si="0"/>
        <v>0</v>
      </c>
    </row>
    <row r="28" spans="1:6" s="9" customFormat="1" x14ac:dyDescent="0.3">
      <c r="A28" s="8">
        <v>15</v>
      </c>
      <c r="B28" s="16" t="s">
        <v>24</v>
      </c>
      <c r="C28" s="8" t="s">
        <v>14</v>
      </c>
      <c r="D28" s="14">
        <v>984</v>
      </c>
      <c r="E28" s="21"/>
      <c r="F28" s="21">
        <f t="shared" si="0"/>
        <v>0</v>
      </c>
    </row>
    <row r="29" spans="1:6" s="9" customFormat="1" ht="31.2" x14ac:dyDescent="0.3">
      <c r="A29" s="8">
        <v>16</v>
      </c>
      <c r="B29" s="16" t="s">
        <v>25</v>
      </c>
      <c r="C29" s="8" t="s">
        <v>14</v>
      </c>
      <c r="D29" s="14">
        <v>760.2</v>
      </c>
      <c r="E29" s="21"/>
      <c r="F29" s="21">
        <f t="shared" si="0"/>
        <v>0</v>
      </c>
    </row>
    <row r="30" spans="1:6" s="9" customFormat="1" x14ac:dyDescent="0.3">
      <c r="A30" s="8">
        <v>17</v>
      </c>
      <c r="B30" s="16" t="s">
        <v>26</v>
      </c>
      <c r="C30" s="8" t="s">
        <v>14</v>
      </c>
      <c r="D30" s="14">
        <v>384.6</v>
      </c>
      <c r="E30" s="21"/>
      <c r="F30" s="21">
        <f t="shared" si="0"/>
        <v>0</v>
      </c>
    </row>
    <row r="31" spans="1:6" s="9" customFormat="1" ht="62.4" x14ac:dyDescent="0.3">
      <c r="A31" s="8">
        <v>18</v>
      </c>
      <c r="B31" s="16" t="s">
        <v>27</v>
      </c>
      <c r="C31" s="8" t="s">
        <v>57</v>
      </c>
      <c r="D31" s="14">
        <v>1088.29</v>
      </c>
      <c r="E31" s="21"/>
      <c r="F31" s="21">
        <f t="shared" si="0"/>
        <v>0</v>
      </c>
    </row>
    <row r="32" spans="1:6" s="9" customFormat="1" ht="62.4" x14ac:dyDescent="0.3">
      <c r="A32" s="8">
        <v>19</v>
      </c>
      <c r="B32" s="16" t="s">
        <v>28</v>
      </c>
      <c r="C32" s="8" t="s">
        <v>57</v>
      </c>
      <c r="D32" s="14">
        <v>91.86</v>
      </c>
      <c r="E32" s="21"/>
      <c r="F32" s="21">
        <f t="shared" si="0"/>
        <v>0</v>
      </c>
    </row>
    <row r="33" spans="1:6" s="9" customFormat="1" ht="62.4" x14ac:dyDescent="0.3">
      <c r="A33" s="8">
        <v>20</v>
      </c>
      <c r="B33" s="16" t="s">
        <v>29</v>
      </c>
      <c r="C33" s="8" t="s">
        <v>57</v>
      </c>
      <c r="D33" s="14">
        <v>14.18</v>
      </c>
      <c r="E33" s="21"/>
      <c r="F33" s="21">
        <f t="shared" si="0"/>
        <v>0</v>
      </c>
    </row>
    <row r="34" spans="1:6" s="9" customFormat="1" ht="46.8" x14ac:dyDescent="0.3">
      <c r="A34" s="8">
        <v>21</v>
      </c>
      <c r="B34" s="16" t="s">
        <v>30</v>
      </c>
      <c r="C34" s="8" t="s">
        <v>57</v>
      </c>
      <c r="D34" s="14">
        <v>50.21</v>
      </c>
      <c r="E34" s="21"/>
      <c r="F34" s="21">
        <f t="shared" si="0"/>
        <v>0</v>
      </c>
    </row>
    <row r="35" spans="1:6" s="9" customFormat="1" ht="62.4" x14ac:dyDescent="0.3">
      <c r="A35" s="8">
        <v>22</v>
      </c>
      <c r="B35" s="16" t="s">
        <v>31</v>
      </c>
      <c r="C35" s="8" t="s">
        <v>57</v>
      </c>
      <c r="D35" s="14">
        <v>124.99</v>
      </c>
      <c r="E35" s="21"/>
      <c r="F35" s="21">
        <f t="shared" si="0"/>
        <v>0</v>
      </c>
    </row>
    <row r="36" spans="1:6" s="9" customFormat="1" x14ac:dyDescent="0.3">
      <c r="A36" s="8"/>
      <c r="B36" s="39" t="s">
        <v>115</v>
      </c>
      <c r="C36" s="8"/>
      <c r="D36" s="14"/>
      <c r="E36" s="21"/>
      <c r="F36" s="21">
        <f t="shared" si="0"/>
        <v>0</v>
      </c>
    </row>
    <row r="37" spans="1:6" s="9" customFormat="1" ht="31.2" x14ac:dyDescent="0.3">
      <c r="A37" s="8">
        <v>23</v>
      </c>
      <c r="B37" s="16" t="s">
        <v>32</v>
      </c>
      <c r="C37" s="8" t="s">
        <v>57</v>
      </c>
      <c r="D37" s="14">
        <v>47.599999999999994</v>
      </c>
      <c r="E37" s="21"/>
      <c r="F37" s="21">
        <f t="shared" si="0"/>
        <v>0</v>
      </c>
    </row>
    <row r="38" spans="1:6" s="9" customFormat="1" ht="18.600000000000001" x14ac:dyDescent="0.3">
      <c r="A38" s="8">
        <v>24</v>
      </c>
      <c r="B38" s="16" t="s">
        <v>33</v>
      </c>
      <c r="C38" s="8" t="s">
        <v>57</v>
      </c>
      <c r="D38" s="14">
        <v>43.599999999999994</v>
      </c>
      <c r="E38" s="21"/>
      <c r="F38" s="21">
        <f t="shared" si="0"/>
        <v>0</v>
      </c>
    </row>
    <row r="39" spans="1:6" s="9" customFormat="1" ht="18.600000000000001" x14ac:dyDescent="0.3">
      <c r="A39" s="8">
        <v>25</v>
      </c>
      <c r="B39" s="16" t="s">
        <v>34</v>
      </c>
      <c r="C39" s="8" t="s">
        <v>57</v>
      </c>
      <c r="D39" s="14">
        <v>17.899999999999999</v>
      </c>
      <c r="E39" s="21"/>
      <c r="F39" s="21">
        <f t="shared" si="0"/>
        <v>0</v>
      </c>
    </row>
    <row r="40" spans="1:6" s="11" customFormat="1" ht="31.2" x14ac:dyDescent="0.3">
      <c r="A40" s="8">
        <v>26</v>
      </c>
      <c r="B40" s="16" t="s">
        <v>35</v>
      </c>
      <c r="C40" s="8" t="s">
        <v>57</v>
      </c>
      <c r="D40" s="14">
        <v>3.8</v>
      </c>
      <c r="E40" s="21"/>
      <c r="F40" s="21">
        <f t="shared" si="0"/>
        <v>0</v>
      </c>
    </row>
    <row r="41" spans="1:6" s="11" customFormat="1" ht="18.600000000000001" x14ac:dyDescent="0.3">
      <c r="A41" s="8">
        <v>27</v>
      </c>
      <c r="B41" s="16" t="s">
        <v>36</v>
      </c>
      <c r="C41" s="8" t="s">
        <v>57</v>
      </c>
      <c r="D41" s="14">
        <v>4</v>
      </c>
      <c r="E41" s="21"/>
      <c r="F41" s="21">
        <f t="shared" si="0"/>
        <v>0</v>
      </c>
    </row>
    <row r="42" spans="1:6" s="11" customFormat="1" ht="31.2" x14ac:dyDescent="0.3">
      <c r="A42" s="8">
        <v>28</v>
      </c>
      <c r="B42" s="16" t="s">
        <v>116</v>
      </c>
      <c r="C42" s="8" t="s">
        <v>57</v>
      </c>
      <c r="D42" s="14">
        <v>5</v>
      </c>
      <c r="E42" s="21"/>
      <c r="F42" s="21">
        <f t="shared" si="0"/>
        <v>0</v>
      </c>
    </row>
    <row r="43" spans="1:6" s="11" customFormat="1" ht="31.2" x14ac:dyDescent="0.3">
      <c r="A43" s="8">
        <v>29</v>
      </c>
      <c r="B43" s="16" t="s">
        <v>117</v>
      </c>
      <c r="C43" s="8" t="s">
        <v>57</v>
      </c>
      <c r="D43" s="14">
        <v>44.28</v>
      </c>
      <c r="E43" s="21"/>
      <c r="F43" s="21">
        <f t="shared" si="0"/>
        <v>0</v>
      </c>
    </row>
    <row r="44" spans="1:6" s="11" customFormat="1" ht="31.2" x14ac:dyDescent="0.3">
      <c r="A44" s="8">
        <v>30</v>
      </c>
      <c r="B44" s="16" t="s">
        <v>118</v>
      </c>
      <c r="C44" s="8" t="s">
        <v>57</v>
      </c>
      <c r="D44" s="14">
        <v>44.28</v>
      </c>
      <c r="E44" s="21"/>
      <c r="F44" s="21">
        <f t="shared" si="0"/>
        <v>0</v>
      </c>
    </row>
    <row r="45" spans="1:6" s="11" customFormat="1" x14ac:dyDescent="0.3">
      <c r="A45" s="8"/>
      <c r="B45" s="1" t="s">
        <v>119</v>
      </c>
      <c r="C45" s="8"/>
      <c r="D45" s="14"/>
      <c r="E45" s="21"/>
      <c r="F45" s="21">
        <f t="shared" si="0"/>
        <v>0</v>
      </c>
    </row>
    <row r="46" spans="1:6" s="11" customFormat="1" x14ac:dyDescent="0.3">
      <c r="A46" s="8"/>
      <c r="B46" s="39" t="s">
        <v>114</v>
      </c>
      <c r="C46" s="8"/>
      <c r="D46" s="14"/>
      <c r="E46" s="21"/>
      <c r="F46" s="21">
        <f t="shared" si="0"/>
        <v>0</v>
      </c>
    </row>
    <row r="47" spans="1:6" s="9" customFormat="1" ht="31.2" x14ac:dyDescent="0.3">
      <c r="A47" s="8">
        <v>31</v>
      </c>
      <c r="B47" s="16" t="s">
        <v>21</v>
      </c>
      <c r="C47" s="8" t="s">
        <v>57</v>
      </c>
      <c r="D47" s="14">
        <v>421.61999999999995</v>
      </c>
      <c r="E47" s="21"/>
      <c r="F47" s="21">
        <f t="shared" si="0"/>
        <v>0</v>
      </c>
    </row>
    <row r="48" spans="1:6" s="9" customFormat="1" ht="18.600000000000001" x14ac:dyDescent="0.3">
      <c r="A48" s="8">
        <v>32</v>
      </c>
      <c r="B48" s="16" t="s">
        <v>22</v>
      </c>
      <c r="C48" s="8" t="s">
        <v>57</v>
      </c>
      <c r="D48" s="14">
        <v>421.61999999999995</v>
      </c>
      <c r="E48" s="21"/>
      <c r="F48" s="21">
        <f t="shared" si="0"/>
        <v>0</v>
      </c>
    </row>
    <row r="49" spans="1:6" s="9" customFormat="1" x14ac:dyDescent="0.3">
      <c r="A49" s="8">
        <v>33</v>
      </c>
      <c r="B49" s="16" t="s">
        <v>24</v>
      </c>
      <c r="C49" s="8" t="s">
        <v>14</v>
      </c>
      <c r="D49" s="14">
        <v>1131.1999999999998</v>
      </c>
      <c r="E49" s="21"/>
      <c r="F49" s="21">
        <f t="shared" si="0"/>
        <v>0</v>
      </c>
    </row>
    <row r="50" spans="1:6" s="9" customFormat="1" ht="31.2" x14ac:dyDescent="0.3">
      <c r="A50" s="8">
        <v>34</v>
      </c>
      <c r="B50" s="16" t="s">
        <v>25</v>
      </c>
      <c r="C50" s="8" t="s">
        <v>14</v>
      </c>
      <c r="D50" s="14">
        <v>802.19999999999993</v>
      </c>
      <c r="E50" s="21"/>
      <c r="F50" s="21">
        <f t="shared" si="0"/>
        <v>0</v>
      </c>
    </row>
    <row r="51" spans="1:6" s="9" customFormat="1" x14ac:dyDescent="0.3">
      <c r="A51" s="8">
        <v>35</v>
      </c>
      <c r="B51" s="16" t="s">
        <v>26</v>
      </c>
      <c r="C51" s="8" t="s">
        <v>14</v>
      </c>
      <c r="D51" s="14">
        <v>209.80000000000004</v>
      </c>
      <c r="E51" s="21"/>
      <c r="F51" s="21">
        <f t="shared" si="0"/>
        <v>0</v>
      </c>
    </row>
    <row r="52" spans="1:6" s="9" customFormat="1" ht="62.4" x14ac:dyDescent="0.3">
      <c r="A52" s="8">
        <v>36</v>
      </c>
      <c r="B52" s="16" t="s">
        <v>37</v>
      </c>
      <c r="C52" s="8" t="s">
        <v>57</v>
      </c>
      <c r="D52" s="14">
        <v>20.32</v>
      </c>
      <c r="E52" s="21"/>
      <c r="F52" s="21">
        <f t="shared" si="0"/>
        <v>0</v>
      </c>
    </row>
    <row r="53" spans="1:6" s="9" customFormat="1" ht="62.4" x14ac:dyDescent="0.3">
      <c r="A53" s="8">
        <v>37</v>
      </c>
      <c r="B53" s="16" t="s">
        <v>38</v>
      </c>
      <c r="C53" s="8" t="s">
        <v>57</v>
      </c>
      <c r="D53" s="14">
        <v>918.45999999999992</v>
      </c>
      <c r="E53" s="21"/>
      <c r="F53" s="21">
        <f t="shared" si="0"/>
        <v>0</v>
      </c>
    </row>
    <row r="54" spans="1:6" s="9" customFormat="1" ht="46.8" x14ac:dyDescent="0.3">
      <c r="A54" s="8">
        <v>38</v>
      </c>
      <c r="B54" s="16" t="s">
        <v>30</v>
      </c>
      <c r="C54" s="8" t="s">
        <v>57</v>
      </c>
      <c r="D54" s="14">
        <v>39.85</v>
      </c>
      <c r="E54" s="21"/>
      <c r="F54" s="21">
        <f t="shared" si="0"/>
        <v>0</v>
      </c>
    </row>
    <row r="55" spans="1:6" s="9" customFormat="1" ht="62.4" x14ac:dyDescent="0.3">
      <c r="A55" s="8">
        <v>39</v>
      </c>
      <c r="B55" s="16" t="s">
        <v>39</v>
      </c>
      <c r="C55" s="8" t="s">
        <v>57</v>
      </c>
      <c r="D55" s="14">
        <v>181.03</v>
      </c>
      <c r="E55" s="21"/>
      <c r="F55" s="21">
        <f t="shared" si="0"/>
        <v>0</v>
      </c>
    </row>
    <row r="56" spans="1:6" s="9" customFormat="1" x14ac:dyDescent="0.3">
      <c r="A56" s="8"/>
      <c r="B56" s="39" t="s">
        <v>115</v>
      </c>
      <c r="C56" s="8"/>
      <c r="D56" s="14"/>
      <c r="E56" s="21"/>
      <c r="F56" s="21">
        <f t="shared" si="0"/>
        <v>0</v>
      </c>
    </row>
    <row r="57" spans="1:6" s="9" customFormat="1" ht="31.2" x14ac:dyDescent="0.3">
      <c r="A57" s="8">
        <v>40</v>
      </c>
      <c r="B57" s="16" t="s">
        <v>32</v>
      </c>
      <c r="C57" s="8" t="s">
        <v>57</v>
      </c>
      <c r="D57" s="14">
        <v>68.199999999999989</v>
      </c>
      <c r="E57" s="21"/>
      <c r="F57" s="21">
        <f t="shared" si="0"/>
        <v>0</v>
      </c>
    </row>
    <row r="58" spans="1:6" s="9" customFormat="1" ht="18.600000000000001" x14ac:dyDescent="0.3">
      <c r="A58" s="8">
        <v>41</v>
      </c>
      <c r="B58" s="16" t="s">
        <v>33</v>
      </c>
      <c r="C58" s="8" t="s">
        <v>57</v>
      </c>
      <c r="D58" s="14">
        <v>60.400000000000006</v>
      </c>
      <c r="E58" s="21"/>
      <c r="F58" s="21">
        <f t="shared" si="0"/>
        <v>0</v>
      </c>
    </row>
    <row r="59" spans="1:6" s="11" customFormat="1" ht="18.600000000000001" x14ac:dyDescent="0.3">
      <c r="A59" s="8">
        <v>42</v>
      </c>
      <c r="B59" s="16" t="s">
        <v>34</v>
      </c>
      <c r="C59" s="8" t="s">
        <v>57</v>
      </c>
      <c r="D59" s="14">
        <v>7.2</v>
      </c>
      <c r="E59" s="21"/>
      <c r="F59" s="21">
        <f t="shared" si="0"/>
        <v>0</v>
      </c>
    </row>
    <row r="60" spans="1:6" s="11" customFormat="1" ht="18.600000000000001" x14ac:dyDescent="0.3">
      <c r="A60" s="8">
        <v>43</v>
      </c>
      <c r="B60" s="16" t="s">
        <v>36</v>
      </c>
      <c r="C60" s="8" t="s">
        <v>57</v>
      </c>
      <c r="D60" s="14">
        <v>2</v>
      </c>
      <c r="E60" s="21"/>
      <c r="F60" s="21">
        <f t="shared" si="0"/>
        <v>0</v>
      </c>
    </row>
    <row r="61" spans="1:6" s="11" customFormat="1" ht="31.2" x14ac:dyDescent="0.3">
      <c r="A61" s="8">
        <v>44</v>
      </c>
      <c r="B61" s="16" t="s">
        <v>35</v>
      </c>
      <c r="C61" s="8" t="s">
        <v>57</v>
      </c>
      <c r="D61" s="14">
        <v>1.8</v>
      </c>
      <c r="E61" s="21"/>
      <c r="F61" s="21">
        <f t="shared" si="0"/>
        <v>0</v>
      </c>
    </row>
    <row r="62" spans="1:6" s="11" customFormat="1" ht="18.600000000000001" x14ac:dyDescent="0.3">
      <c r="A62" s="8">
        <v>45</v>
      </c>
      <c r="B62" s="16" t="s">
        <v>40</v>
      </c>
      <c r="C62" s="8" t="s">
        <v>57</v>
      </c>
      <c r="D62" s="14">
        <v>4</v>
      </c>
      <c r="E62" s="21"/>
      <c r="F62" s="21">
        <f t="shared" si="0"/>
        <v>0</v>
      </c>
    </row>
    <row r="63" spans="1:6" s="11" customFormat="1" x14ac:dyDescent="0.3">
      <c r="A63" s="8"/>
      <c r="B63" s="1" t="s">
        <v>120</v>
      </c>
      <c r="C63" s="8"/>
      <c r="D63" s="14"/>
      <c r="E63" s="21"/>
      <c r="F63" s="21">
        <f t="shared" si="0"/>
        <v>0</v>
      </c>
    </row>
    <row r="64" spans="1:6" s="11" customFormat="1" x14ac:dyDescent="0.3">
      <c r="A64" s="8"/>
      <c r="B64" s="39" t="s">
        <v>7</v>
      </c>
      <c r="C64" s="8"/>
      <c r="D64" s="14"/>
      <c r="E64" s="21"/>
      <c r="F64" s="21">
        <f t="shared" si="0"/>
        <v>0</v>
      </c>
    </row>
    <row r="65" spans="1:6" s="9" customFormat="1" ht="18.600000000000001" x14ac:dyDescent="0.3">
      <c r="A65" s="8">
        <v>46</v>
      </c>
      <c r="B65" s="16" t="s">
        <v>8</v>
      </c>
      <c r="C65" s="8" t="s">
        <v>57</v>
      </c>
      <c r="D65" s="14">
        <v>214.8561</v>
      </c>
      <c r="E65" s="21"/>
      <c r="F65" s="21">
        <f t="shared" si="0"/>
        <v>0</v>
      </c>
    </row>
    <row r="66" spans="1:6" s="9" customFormat="1" ht="18.600000000000001" x14ac:dyDescent="0.3">
      <c r="A66" s="8">
        <v>47</v>
      </c>
      <c r="B66" s="16" t="s">
        <v>9</v>
      </c>
      <c r="C66" s="8" t="s">
        <v>57</v>
      </c>
      <c r="D66" s="14">
        <v>214.8561</v>
      </c>
      <c r="E66" s="21"/>
      <c r="F66" s="21">
        <f t="shared" si="0"/>
        <v>0</v>
      </c>
    </row>
    <row r="67" spans="1:6" s="9" customFormat="1" ht="18.600000000000001" x14ac:dyDescent="0.3">
      <c r="A67" s="8">
        <v>48</v>
      </c>
      <c r="B67" s="16" t="s">
        <v>10</v>
      </c>
      <c r="C67" s="8" t="s">
        <v>57</v>
      </c>
      <c r="D67" s="14">
        <v>25.113</v>
      </c>
      <c r="E67" s="21"/>
      <c r="F67" s="21">
        <f t="shared" si="0"/>
        <v>0</v>
      </c>
    </row>
    <row r="68" spans="1:6" s="9" customFormat="1" ht="31.2" x14ac:dyDescent="0.3">
      <c r="A68" s="8">
        <v>49</v>
      </c>
      <c r="B68" s="16" t="s">
        <v>11</v>
      </c>
      <c r="C68" s="8" t="s">
        <v>57</v>
      </c>
      <c r="D68" s="14">
        <v>172.82319999999999</v>
      </c>
      <c r="E68" s="21"/>
      <c r="F68" s="21">
        <f t="shared" si="0"/>
        <v>0</v>
      </c>
    </row>
    <row r="69" spans="1:6" s="9" customFormat="1" ht="31.2" x14ac:dyDescent="0.3">
      <c r="A69" s="8">
        <v>50</v>
      </c>
      <c r="B69" s="16" t="s">
        <v>12</v>
      </c>
      <c r="C69" s="8" t="s">
        <v>57</v>
      </c>
      <c r="D69" s="14">
        <v>172.82319999999999</v>
      </c>
      <c r="E69" s="21"/>
      <c r="F69" s="21">
        <f t="shared" si="0"/>
        <v>0</v>
      </c>
    </row>
    <row r="70" spans="1:6" s="9" customFormat="1" x14ac:dyDescent="0.3">
      <c r="A70" s="8">
        <v>51</v>
      </c>
      <c r="B70" s="16" t="s">
        <v>13</v>
      </c>
      <c r="C70" s="8" t="s">
        <v>14</v>
      </c>
      <c r="D70" s="14">
        <v>42.669999999999995</v>
      </c>
      <c r="E70" s="21"/>
      <c r="F70" s="21">
        <f t="shared" si="0"/>
        <v>0</v>
      </c>
    </row>
    <row r="71" spans="1:6" s="9" customFormat="1" x14ac:dyDescent="0.3">
      <c r="A71" s="8">
        <v>52</v>
      </c>
      <c r="B71" s="16" t="s">
        <v>15</v>
      </c>
      <c r="C71" s="8" t="s">
        <v>16</v>
      </c>
      <c r="D71" s="14">
        <v>4</v>
      </c>
      <c r="E71" s="21"/>
      <c r="F71" s="21">
        <f t="shared" si="0"/>
        <v>0</v>
      </c>
    </row>
    <row r="72" spans="1:6" s="9" customFormat="1" x14ac:dyDescent="0.3">
      <c r="A72" s="8">
        <v>53</v>
      </c>
      <c r="B72" s="16" t="s">
        <v>17</v>
      </c>
      <c r="C72" s="8" t="s">
        <v>14</v>
      </c>
      <c r="D72" s="14">
        <v>34.880000000000003</v>
      </c>
      <c r="E72" s="21"/>
      <c r="F72" s="21">
        <f t="shared" si="0"/>
        <v>0</v>
      </c>
    </row>
    <row r="73" spans="1:6" s="9" customFormat="1" x14ac:dyDescent="0.3">
      <c r="A73" s="8">
        <v>54</v>
      </c>
      <c r="B73" s="16" t="s">
        <v>121</v>
      </c>
      <c r="C73" s="8" t="s">
        <v>14</v>
      </c>
      <c r="D73" s="14">
        <v>42.669999999999995</v>
      </c>
      <c r="E73" s="21"/>
      <c r="F73" s="21">
        <f t="shared" si="0"/>
        <v>0</v>
      </c>
    </row>
    <row r="74" spans="1:6" s="9" customFormat="1" x14ac:dyDescent="0.3">
      <c r="A74" s="8">
        <v>55</v>
      </c>
      <c r="B74" s="16" t="s">
        <v>19</v>
      </c>
      <c r="C74" s="8" t="s">
        <v>16</v>
      </c>
      <c r="D74" s="14">
        <v>4</v>
      </c>
      <c r="E74" s="21"/>
      <c r="F74" s="21">
        <f t="shared" si="0"/>
        <v>0</v>
      </c>
    </row>
    <row r="75" spans="1:6" s="9" customFormat="1" x14ac:dyDescent="0.3">
      <c r="A75" s="8">
        <v>56</v>
      </c>
      <c r="B75" s="16" t="s">
        <v>20</v>
      </c>
      <c r="C75" s="8"/>
      <c r="D75" s="14">
        <v>34.880000000000003</v>
      </c>
      <c r="E75" s="21"/>
      <c r="F75" s="21">
        <f t="shared" si="0"/>
        <v>0</v>
      </c>
    </row>
    <row r="76" spans="1:6" s="9" customFormat="1" ht="31.2" x14ac:dyDescent="0.3">
      <c r="A76" s="8">
        <v>57</v>
      </c>
      <c r="B76" s="16" t="s">
        <v>21</v>
      </c>
      <c r="C76" s="8" t="s">
        <v>57</v>
      </c>
      <c r="D76" s="14">
        <v>153.07999999999998</v>
      </c>
      <c r="E76" s="21"/>
      <c r="F76" s="21">
        <f t="shared" si="0"/>
        <v>0</v>
      </c>
    </row>
    <row r="77" spans="1:6" s="9" customFormat="1" ht="18.600000000000001" x14ac:dyDescent="0.3">
      <c r="A77" s="8">
        <v>58</v>
      </c>
      <c r="B77" s="16" t="s">
        <v>22</v>
      </c>
      <c r="C77" s="8" t="s">
        <v>57</v>
      </c>
      <c r="D77" s="14">
        <v>45.5</v>
      </c>
      <c r="E77" s="21"/>
      <c r="F77" s="21">
        <f t="shared" si="0"/>
        <v>0</v>
      </c>
    </row>
    <row r="78" spans="1:6" s="9" customFormat="1" ht="18.600000000000001" x14ac:dyDescent="0.3">
      <c r="A78" s="8">
        <v>59</v>
      </c>
      <c r="B78" s="16" t="s">
        <v>41</v>
      </c>
      <c r="C78" s="8" t="s">
        <v>57</v>
      </c>
      <c r="D78" s="14">
        <v>95.699999999999989</v>
      </c>
      <c r="E78" s="21"/>
      <c r="F78" s="21">
        <f t="shared" ref="F78:F141" si="1">D78*E78</f>
        <v>0</v>
      </c>
    </row>
    <row r="79" spans="1:6" s="9" customFormat="1" ht="31.2" x14ac:dyDescent="0.3">
      <c r="A79" s="8">
        <v>60</v>
      </c>
      <c r="B79" s="16" t="s">
        <v>23</v>
      </c>
      <c r="C79" s="8" t="s">
        <v>57</v>
      </c>
      <c r="D79" s="14">
        <v>11.88</v>
      </c>
      <c r="E79" s="21"/>
      <c r="F79" s="21">
        <f t="shared" si="1"/>
        <v>0</v>
      </c>
    </row>
    <row r="80" spans="1:6" s="9" customFormat="1" x14ac:dyDescent="0.3">
      <c r="A80" s="8">
        <v>61</v>
      </c>
      <c r="B80" s="16" t="s">
        <v>24</v>
      </c>
      <c r="C80" s="8" t="s">
        <v>14</v>
      </c>
      <c r="D80" s="14">
        <v>328.9</v>
      </c>
      <c r="E80" s="21"/>
      <c r="F80" s="21">
        <f t="shared" si="1"/>
        <v>0</v>
      </c>
    </row>
    <row r="81" spans="1:6" s="9" customFormat="1" ht="31.2" x14ac:dyDescent="0.3">
      <c r="A81" s="8">
        <v>62</v>
      </c>
      <c r="B81" s="16" t="s">
        <v>25</v>
      </c>
      <c r="C81" s="8" t="s">
        <v>14</v>
      </c>
      <c r="D81" s="14">
        <v>183.3</v>
      </c>
      <c r="E81" s="21"/>
      <c r="F81" s="21">
        <f t="shared" si="1"/>
        <v>0</v>
      </c>
    </row>
    <row r="82" spans="1:6" s="9" customFormat="1" x14ac:dyDescent="0.3">
      <c r="A82" s="8">
        <v>63</v>
      </c>
      <c r="B82" s="16" t="s">
        <v>26</v>
      </c>
      <c r="C82" s="8" t="s">
        <v>14</v>
      </c>
      <c r="D82" s="14">
        <v>86.9</v>
      </c>
      <c r="E82" s="21"/>
      <c r="F82" s="21">
        <f t="shared" si="1"/>
        <v>0</v>
      </c>
    </row>
    <row r="83" spans="1:6" s="9" customFormat="1" ht="62.4" x14ac:dyDescent="0.3">
      <c r="A83" s="8">
        <v>64</v>
      </c>
      <c r="B83" s="16" t="s">
        <v>37</v>
      </c>
      <c r="C83" s="8" t="s">
        <v>57</v>
      </c>
      <c r="D83" s="14">
        <v>10.512</v>
      </c>
      <c r="E83" s="21"/>
      <c r="F83" s="21">
        <f t="shared" si="1"/>
        <v>0</v>
      </c>
    </row>
    <row r="84" spans="1:6" s="9" customFormat="1" ht="62.4" x14ac:dyDescent="0.3">
      <c r="A84" s="8">
        <v>65</v>
      </c>
      <c r="B84" s="16" t="s">
        <v>38</v>
      </c>
      <c r="C84" s="8" t="s">
        <v>57</v>
      </c>
      <c r="D84" s="14">
        <v>184.11500000000001</v>
      </c>
      <c r="E84" s="21"/>
      <c r="F84" s="21">
        <f t="shared" si="1"/>
        <v>0</v>
      </c>
    </row>
    <row r="85" spans="1:6" s="9" customFormat="1" ht="46.8" x14ac:dyDescent="0.3">
      <c r="A85" s="8">
        <v>66</v>
      </c>
      <c r="B85" s="16" t="s">
        <v>30</v>
      </c>
      <c r="C85" s="8" t="s">
        <v>57</v>
      </c>
      <c r="D85" s="14">
        <v>8.58</v>
      </c>
      <c r="E85" s="21"/>
      <c r="F85" s="21">
        <f t="shared" si="1"/>
        <v>0</v>
      </c>
    </row>
    <row r="86" spans="1:6" s="9" customFormat="1" ht="62.4" x14ac:dyDescent="0.3">
      <c r="A86" s="8">
        <v>67</v>
      </c>
      <c r="B86" s="16" t="s">
        <v>42</v>
      </c>
      <c r="C86" s="8" t="s">
        <v>57</v>
      </c>
      <c r="D86" s="14">
        <v>25.510000000000005</v>
      </c>
      <c r="E86" s="21"/>
      <c r="F86" s="21">
        <f t="shared" si="1"/>
        <v>0</v>
      </c>
    </row>
    <row r="87" spans="1:6" s="9" customFormat="1" x14ac:dyDescent="0.3">
      <c r="A87" s="8"/>
      <c r="B87" s="39" t="s">
        <v>115</v>
      </c>
      <c r="C87" s="8"/>
      <c r="D87" s="14"/>
      <c r="E87" s="21"/>
      <c r="F87" s="21">
        <f t="shared" si="1"/>
        <v>0</v>
      </c>
    </row>
    <row r="88" spans="1:6" s="9" customFormat="1" ht="31.2" x14ac:dyDescent="0.3">
      <c r="A88" s="8">
        <v>68</v>
      </c>
      <c r="B88" s="16" t="s">
        <v>32</v>
      </c>
      <c r="C88" s="8" t="s">
        <v>57</v>
      </c>
      <c r="D88" s="14">
        <v>11.2</v>
      </c>
      <c r="E88" s="21"/>
      <c r="F88" s="21">
        <f t="shared" si="1"/>
        <v>0</v>
      </c>
    </row>
    <row r="89" spans="1:6" s="9" customFormat="1" ht="31.2" x14ac:dyDescent="0.3">
      <c r="A89" s="8">
        <v>69</v>
      </c>
      <c r="B89" s="16" t="s">
        <v>43</v>
      </c>
      <c r="C89" s="8" t="s">
        <v>57</v>
      </c>
      <c r="D89" s="14">
        <v>54.858000000000004</v>
      </c>
      <c r="E89" s="21"/>
      <c r="F89" s="21">
        <f t="shared" si="1"/>
        <v>0</v>
      </c>
    </row>
    <row r="90" spans="1:6" s="9" customFormat="1" ht="31.2" x14ac:dyDescent="0.3">
      <c r="A90" s="8">
        <v>70</v>
      </c>
      <c r="B90" s="16" t="s">
        <v>122</v>
      </c>
      <c r="C90" s="8" t="s">
        <v>57</v>
      </c>
      <c r="D90" s="14">
        <v>1.44</v>
      </c>
      <c r="E90" s="21"/>
      <c r="F90" s="21">
        <f t="shared" si="1"/>
        <v>0</v>
      </c>
    </row>
    <row r="91" spans="1:6" s="9" customFormat="1" ht="31.2" x14ac:dyDescent="0.3">
      <c r="A91" s="8">
        <v>71</v>
      </c>
      <c r="B91" s="16" t="s">
        <v>123</v>
      </c>
      <c r="C91" s="8" t="s">
        <v>57</v>
      </c>
      <c r="D91" s="14">
        <v>1.44</v>
      </c>
      <c r="E91" s="21"/>
      <c r="F91" s="21">
        <f t="shared" si="1"/>
        <v>0</v>
      </c>
    </row>
    <row r="92" spans="1:6" s="9" customFormat="1" ht="31.2" x14ac:dyDescent="0.3">
      <c r="A92" s="8">
        <v>72</v>
      </c>
      <c r="B92" s="16" t="s">
        <v>124</v>
      </c>
      <c r="C92" s="8" t="s">
        <v>57</v>
      </c>
      <c r="D92" s="14">
        <v>37.5</v>
      </c>
      <c r="E92" s="21"/>
      <c r="F92" s="21">
        <f t="shared" si="1"/>
        <v>0</v>
      </c>
    </row>
    <row r="93" spans="1:6" s="9" customFormat="1" ht="31.2" x14ac:dyDescent="0.3">
      <c r="A93" s="8">
        <v>73</v>
      </c>
      <c r="B93" s="16" t="s">
        <v>125</v>
      </c>
      <c r="C93" s="8" t="s">
        <v>57</v>
      </c>
      <c r="D93" s="14">
        <v>19</v>
      </c>
      <c r="E93" s="21"/>
      <c r="F93" s="21">
        <f t="shared" si="1"/>
        <v>0</v>
      </c>
    </row>
    <row r="94" spans="1:6" s="9" customFormat="1" ht="31.2" x14ac:dyDescent="0.3">
      <c r="A94" s="8">
        <v>74</v>
      </c>
      <c r="B94" s="16" t="s">
        <v>126</v>
      </c>
      <c r="C94" s="8" t="s">
        <v>14</v>
      </c>
      <c r="D94" s="14">
        <v>40.85</v>
      </c>
      <c r="E94" s="21"/>
      <c r="F94" s="21">
        <f t="shared" si="1"/>
        <v>0</v>
      </c>
    </row>
    <row r="95" spans="1:6" s="9" customFormat="1" ht="31.2" x14ac:dyDescent="0.3">
      <c r="A95" s="8">
        <v>75</v>
      </c>
      <c r="B95" s="16" t="s">
        <v>127</v>
      </c>
      <c r="C95" s="8" t="s">
        <v>14</v>
      </c>
      <c r="D95" s="14">
        <v>27.2</v>
      </c>
      <c r="E95" s="21"/>
      <c r="F95" s="21">
        <f t="shared" si="1"/>
        <v>0</v>
      </c>
    </row>
    <row r="96" spans="1:6" s="9" customFormat="1" x14ac:dyDescent="0.3">
      <c r="A96" s="8"/>
      <c r="B96" s="1" t="s">
        <v>101</v>
      </c>
      <c r="C96" s="8"/>
      <c r="D96" s="14"/>
      <c r="E96" s="21"/>
      <c r="F96" s="21">
        <f t="shared" si="1"/>
        <v>0</v>
      </c>
    </row>
    <row r="97" spans="1:6" s="9" customFormat="1" x14ac:dyDescent="0.3">
      <c r="A97" s="8"/>
      <c r="B97" s="39" t="s">
        <v>114</v>
      </c>
      <c r="C97" s="8"/>
      <c r="D97" s="14"/>
      <c r="E97" s="21"/>
      <c r="F97" s="21">
        <f t="shared" si="1"/>
        <v>0</v>
      </c>
    </row>
    <row r="98" spans="1:6" s="9" customFormat="1" ht="31.2" x14ac:dyDescent="0.3">
      <c r="A98" s="8">
        <v>76</v>
      </c>
      <c r="B98" s="16" t="s">
        <v>21</v>
      </c>
      <c r="C98" s="8" t="s">
        <v>57</v>
      </c>
      <c r="D98" s="14">
        <v>49.69</v>
      </c>
      <c r="E98" s="21"/>
      <c r="F98" s="21">
        <f t="shared" si="1"/>
        <v>0</v>
      </c>
    </row>
    <row r="99" spans="1:6" s="9" customFormat="1" ht="18.600000000000001" x14ac:dyDescent="0.3">
      <c r="A99" s="8">
        <v>77</v>
      </c>
      <c r="B99" s="16" t="s">
        <v>22</v>
      </c>
      <c r="C99" s="8" t="s">
        <v>57</v>
      </c>
      <c r="D99" s="14">
        <v>39.93</v>
      </c>
      <c r="E99" s="21"/>
      <c r="F99" s="21">
        <f t="shared" si="1"/>
        <v>0</v>
      </c>
    </row>
    <row r="100" spans="1:6" s="9" customFormat="1" ht="18.600000000000001" x14ac:dyDescent="0.3">
      <c r="A100" s="8">
        <v>78</v>
      </c>
      <c r="B100" s="16" t="s">
        <v>44</v>
      </c>
      <c r="C100" s="8" t="s">
        <v>57</v>
      </c>
      <c r="D100" s="14">
        <v>7.76</v>
      </c>
      <c r="E100" s="21"/>
      <c r="F100" s="21">
        <f t="shared" si="1"/>
        <v>0</v>
      </c>
    </row>
    <row r="101" spans="1:6" s="11" customFormat="1" ht="31.2" x14ac:dyDescent="0.3">
      <c r="A101" s="8">
        <v>79</v>
      </c>
      <c r="B101" s="16" t="s">
        <v>23</v>
      </c>
      <c r="C101" s="8" t="s">
        <v>57</v>
      </c>
      <c r="D101" s="14">
        <v>2</v>
      </c>
      <c r="E101" s="21"/>
      <c r="F101" s="21">
        <f t="shared" si="1"/>
        <v>0</v>
      </c>
    </row>
    <row r="102" spans="1:6" s="9" customFormat="1" x14ac:dyDescent="0.3">
      <c r="A102" s="8">
        <v>80</v>
      </c>
      <c r="B102" s="16" t="s">
        <v>24</v>
      </c>
      <c r="C102" s="8" t="s">
        <v>14</v>
      </c>
      <c r="D102" s="14">
        <v>89.050000000000011</v>
      </c>
      <c r="E102" s="21"/>
      <c r="F102" s="21">
        <f t="shared" si="1"/>
        <v>0</v>
      </c>
    </row>
    <row r="103" spans="1:6" s="9" customFormat="1" ht="31.2" x14ac:dyDescent="0.3">
      <c r="A103" s="8">
        <v>81</v>
      </c>
      <c r="B103" s="16" t="s">
        <v>45</v>
      </c>
      <c r="C103" s="8" t="s">
        <v>14</v>
      </c>
      <c r="D103" s="14">
        <v>89.050000000000011</v>
      </c>
      <c r="E103" s="21"/>
      <c r="F103" s="21">
        <f t="shared" si="1"/>
        <v>0</v>
      </c>
    </row>
    <row r="104" spans="1:6" s="9" customFormat="1" ht="31.2" x14ac:dyDescent="0.3">
      <c r="A104" s="8">
        <v>82</v>
      </c>
      <c r="B104" s="16" t="s">
        <v>46</v>
      </c>
      <c r="C104" s="8" t="s">
        <v>14</v>
      </c>
      <c r="D104" s="14">
        <v>29</v>
      </c>
      <c r="E104" s="21"/>
      <c r="F104" s="21">
        <f t="shared" si="1"/>
        <v>0</v>
      </c>
    </row>
    <row r="105" spans="1:6" s="9" customFormat="1" x14ac:dyDescent="0.3">
      <c r="A105" s="8">
        <v>83</v>
      </c>
      <c r="B105" s="16" t="s">
        <v>26</v>
      </c>
      <c r="C105" s="8" t="s">
        <v>14</v>
      </c>
      <c r="D105" s="14">
        <v>36.1</v>
      </c>
      <c r="E105" s="21"/>
      <c r="F105" s="21">
        <f t="shared" si="1"/>
        <v>0</v>
      </c>
    </row>
    <row r="106" spans="1:6" s="9" customFormat="1" ht="18.600000000000001" x14ac:dyDescent="0.3">
      <c r="A106" s="8">
        <v>84</v>
      </c>
      <c r="B106" s="16" t="s">
        <v>47</v>
      </c>
      <c r="C106" s="8" t="s">
        <v>57</v>
      </c>
      <c r="D106" s="14">
        <v>235.86999999999995</v>
      </c>
      <c r="E106" s="21"/>
      <c r="F106" s="21">
        <f t="shared" si="1"/>
        <v>0</v>
      </c>
    </row>
    <row r="107" spans="1:6" s="9" customFormat="1" ht="18.600000000000001" x14ac:dyDescent="0.3">
      <c r="A107" s="8">
        <v>85</v>
      </c>
      <c r="B107" s="16" t="s">
        <v>48</v>
      </c>
      <c r="C107" s="8" t="s">
        <v>57</v>
      </c>
      <c r="D107" s="14">
        <v>85.379999999999981</v>
      </c>
      <c r="E107" s="21"/>
      <c r="F107" s="21">
        <f t="shared" si="1"/>
        <v>0</v>
      </c>
    </row>
    <row r="108" spans="1:6" s="9" customFormat="1" x14ac:dyDescent="0.3">
      <c r="A108" s="8"/>
      <c r="B108" s="1" t="s">
        <v>98</v>
      </c>
      <c r="C108" s="8"/>
      <c r="D108" s="14"/>
      <c r="E108" s="21"/>
      <c r="F108" s="21">
        <f t="shared" si="1"/>
        <v>0</v>
      </c>
    </row>
    <row r="109" spans="1:6" s="9" customFormat="1" x14ac:dyDescent="0.3">
      <c r="A109" s="8"/>
      <c r="B109" s="40" t="s">
        <v>7</v>
      </c>
      <c r="C109" s="8"/>
      <c r="D109" s="14"/>
      <c r="E109" s="21"/>
      <c r="F109" s="21">
        <f t="shared" si="1"/>
        <v>0</v>
      </c>
    </row>
    <row r="110" spans="1:6" s="9" customFormat="1" ht="18.600000000000001" x14ac:dyDescent="0.3">
      <c r="A110" s="8">
        <v>86</v>
      </c>
      <c r="B110" s="16" t="s">
        <v>49</v>
      </c>
      <c r="C110" s="8" t="s">
        <v>57</v>
      </c>
      <c r="D110" s="14">
        <v>22.8</v>
      </c>
      <c r="E110" s="21"/>
      <c r="F110" s="21">
        <f t="shared" si="1"/>
        <v>0</v>
      </c>
    </row>
    <row r="111" spans="1:6" s="9" customFormat="1" x14ac:dyDescent="0.3">
      <c r="A111" s="8">
        <v>87</v>
      </c>
      <c r="B111" s="16" t="s">
        <v>128</v>
      </c>
      <c r="C111" s="8" t="s">
        <v>16</v>
      </c>
      <c r="D111" s="14">
        <v>1</v>
      </c>
      <c r="E111" s="21"/>
      <c r="F111" s="21">
        <f t="shared" si="1"/>
        <v>0</v>
      </c>
    </row>
    <row r="112" spans="1:6" s="9" customFormat="1" ht="31.2" x14ac:dyDescent="0.3">
      <c r="A112" s="8">
        <v>88</v>
      </c>
      <c r="B112" s="16" t="s">
        <v>12</v>
      </c>
      <c r="C112" s="8" t="s">
        <v>57</v>
      </c>
      <c r="D112" s="14">
        <v>22.8</v>
      </c>
      <c r="E112" s="21"/>
      <c r="F112" s="21">
        <f t="shared" si="1"/>
        <v>0</v>
      </c>
    </row>
    <row r="113" spans="1:6" s="9" customFormat="1" ht="31.2" x14ac:dyDescent="0.3">
      <c r="A113" s="8">
        <v>89</v>
      </c>
      <c r="B113" s="16" t="s">
        <v>11</v>
      </c>
      <c r="C113" s="8" t="s">
        <v>57</v>
      </c>
      <c r="D113" s="14">
        <v>381.25</v>
      </c>
      <c r="E113" s="21"/>
      <c r="F113" s="21">
        <f t="shared" si="1"/>
        <v>0</v>
      </c>
    </row>
    <row r="114" spans="1:6" s="9" customFormat="1" ht="31.2" x14ac:dyDescent="0.3">
      <c r="A114" s="8">
        <v>90</v>
      </c>
      <c r="B114" s="16" t="s">
        <v>12</v>
      </c>
      <c r="C114" s="8" t="s">
        <v>57</v>
      </c>
      <c r="D114" s="14">
        <v>381.25</v>
      </c>
      <c r="E114" s="21"/>
      <c r="F114" s="21">
        <f t="shared" si="1"/>
        <v>0</v>
      </c>
    </row>
    <row r="115" spans="1:6" s="9" customFormat="1" ht="31.2" x14ac:dyDescent="0.3">
      <c r="A115" s="8">
        <v>91</v>
      </c>
      <c r="B115" s="16" t="s">
        <v>50</v>
      </c>
      <c r="C115" s="8" t="s">
        <v>57</v>
      </c>
      <c r="D115" s="14">
        <v>30.25</v>
      </c>
      <c r="E115" s="21"/>
      <c r="F115" s="21">
        <f t="shared" si="1"/>
        <v>0</v>
      </c>
    </row>
    <row r="116" spans="1:6" s="9" customFormat="1" ht="46.8" x14ac:dyDescent="0.3">
      <c r="A116" s="8">
        <v>92</v>
      </c>
      <c r="B116" s="16" t="s">
        <v>51</v>
      </c>
      <c r="C116" s="8" t="s">
        <v>57</v>
      </c>
      <c r="D116" s="14">
        <v>30.25</v>
      </c>
      <c r="E116" s="21"/>
      <c r="F116" s="21">
        <f t="shared" si="1"/>
        <v>0</v>
      </c>
    </row>
    <row r="117" spans="1:6" s="9" customFormat="1" x14ac:dyDescent="0.3">
      <c r="A117" s="8"/>
      <c r="B117" s="39" t="s">
        <v>114</v>
      </c>
      <c r="C117" s="8"/>
      <c r="D117" s="14"/>
      <c r="E117" s="21"/>
      <c r="F117" s="21">
        <f t="shared" si="1"/>
        <v>0</v>
      </c>
    </row>
    <row r="118" spans="1:6" s="9" customFormat="1" ht="31.2" x14ac:dyDescent="0.3">
      <c r="A118" s="8">
        <v>93</v>
      </c>
      <c r="B118" s="16" t="s">
        <v>21</v>
      </c>
      <c r="C118" s="8" t="s">
        <v>57</v>
      </c>
      <c r="D118" s="14">
        <v>36.39</v>
      </c>
      <c r="E118" s="21"/>
      <c r="F118" s="21">
        <f t="shared" si="1"/>
        <v>0</v>
      </c>
    </row>
    <row r="119" spans="1:6" s="9" customFormat="1" ht="18.600000000000001" x14ac:dyDescent="0.3">
      <c r="A119" s="8">
        <v>94</v>
      </c>
      <c r="B119" s="16" t="s">
        <v>22</v>
      </c>
      <c r="C119" s="8" t="s">
        <v>57</v>
      </c>
      <c r="D119" s="14">
        <v>98.460000000000008</v>
      </c>
      <c r="E119" s="21"/>
      <c r="F119" s="21">
        <f t="shared" si="1"/>
        <v>0</v>
      </c>
    </row>
    <row r="120" spans="1:6" s="9" customFormat="1" ht="18.600000000000001" x14ac:dyDescent="0.3">
      <c r="A120" s="8">
        <v>95</v>
      </c>
      <c r="B120" s="16" t="s">
        <v>41</v>
      </c>
      <c r="C120" s="8" t="s">
        <v>57</v>
      </c>
      <c r="D120" s="14">
        <v>15.9</v>
      </c>
      <c r="E120" s="21"/>
      <c r="F120" s="21">
        <f t="shared" si="1"/>
        <v>0</v>
      </c>
    </row>
    <row r="121" spans="1:6" s="9" customFormat="1" ht="31.2" x14ac:dyDescent="0.3">
      <c r="A121" s="8">
        <v>96</v>
      </c>
      <c r="B121" s="16" t="s">
        <v>23</v>
      </c>
      <c r="C121" s="8" t="s">
        <v>57</v>
      </c>
      <c r="D121" s="14">
        <v>2.65</v>
      </c>
      <c r="E121" s="21"/>
      <c r="F121" s="21">
        <f t="shared" si="1"/>
        <v>0</v>
      </c>
    </row>
    <row r="122" spans="1:6" s="9" customFormat="1" x14ac:dyDescent="0.3">
      <c r="A122" s="8">
        <v>97</v>
      </c>
      <c r="B122" s="16" t="s">
        <v>24</v>
      </c>
      <c r="C122" s="8" t="s">
        <v>14</v>
      </c>
      <c r="D122" s="14">
        <v>181.00000000000003</v>
      </c>
      <c r="E122" s="21"/>
      <c r="F122" s="21">
        <f t="shared" si="1"/>
        <v>0</v>
      </c>
    </row>
    <row r="123" spans="1:6" s="9" customFormat="1" ht="31.2" x14ac:dyDescent="0.3">
      <c r="A123" s="8">
        <v>98</v>
      </c>
      <c r="B123" s="16" t="s">
        <v>25</v>
      </c>
      <c r="C123" s="8" t="s">
        <v>14</v>
      </c>
      <c r="D123" s="14">
        <v>150.40000000000003</v>
      </c>
      <c r="E123" s="21"/>
      <c r="F123" s="21">
        <f t="shared" si="1"/>
        <v>0</v>
      </c>
    </row>
    <row r="124" spans="1:6" s="9" customFormat="1" x14ac:dyDescent="0.3">
      <c r="A124" s="8">
        <v>99</v>
      </c>
      <c r="B124" s="16" t="s">
        <v>26</v>
      </c>
      <c r="C124" s="8" t="s">
        <v>14</v>
      </c>
      <c r="D124" s="14">
        <v>74</v>
      </c>
      <c r="E124" s="21"/>
      <c r="F124" s="21">
        <f t="shared" si="1"/>
        <v>0</v>
      </c>
    </row>
    <row r="125" spans="1:6" s="9" customFormat="1" ht="62.4" x14ac:dyDescent="0.3">
      <c r="A125" s="8">
        <v>100</v>
      </c>
      <c r="B125" s="16" t="s">
        <v>37</v>
      </c>
      <c r="C125" s="8" t="s">
        <v>57</v>
      </c>
      <c r="D125" s="14">
        <v>5.8800000000000008</v>
      </c>
      <c r="E125" s="21"/>
      <c r="F125" s="21">
        <f t="shared" si="1"/>
        <v>0</v>
      </c>
    </row>
    <row r="126" spans="1:6" s="9" customFormat="1" ht="62.4" x14ac:dyDescent="0.3">
      <c r="A126" s="8">
        <v>101</v>
      </c>
      <c r="B126" s="16" t="s">
        <v>38</v>
      </c>
      <c r="C126" s="8" t="s">
        <v>57</v>
      </c>
      <c r="D126" s="14">
        <v>430.54</v>
      </c>
      <c r="E126" s="21"/>
      <c r="F126" s="21">
        <f t="shared" si="1"/>
        <v>0</v>
      </c>
    </row>
    <row r="127" spans="1:6" s="9" customFormat="1" ht="46.8" x14ac:dyDescent="0.3">
      <c r="A127" s="8">
        <v>102</v>
      </c>
      <c r="B127" s="16" t="s">
        <v>30</v>
      </c>
      <c r="C127" s="8" t="s">
        <v>57</v>
      </c>
      <c r="D127" s="14">
        <v>19.799999999999997</v>
      </c>
      <c r="E127" s="21"/>
      <c r="F127" s="21">
        <f t="shared" si="1"/>
        <v>0</v>
      </c>
    </row>
    <row r="128" spans="1:6" s="9" customFormat="1" ht="62.4" x14ac:dyDescent="0.3">
      <c r="A128" s="8">
        <v>103</v>
      </c>
      <c r="B128" s="16" t="s">
        <v>31</v>
      </c>
      <c r="C128" s="8" t="s">
        <v>57</v>
      </c>
      <c r="D128" s="14">
        <v>37.96</v>
      </c>
      <c r="E128" s="21"/>
      <c r="F128" s="21">
        <f t="shared" si="1"/>
        <v>0</v>
      </c>
    </row>
    <row r="129" spans="1:6" s="9" customFormat="1" x14ac:dyDescent="0.3">
      <c r="A129" s="8"/>
      <c r="B129" s="39" t="s">
        <v>115</v>
      </c>
      <c r="C129" s="8"/>
      <c r="D129" s="14"/>
      <c r="E129" s="21"/>
      <c r="F129" s="21">
        <f t="shared" si="1"/>
        <v>0</v>
      </c>
    </row>
    <row r="130" spans="1:6" s="9" customFormat="1" ht="31.2" x14ac:dyDescent="0.3">
      <c r="A130" s="8">
        <v>104</v>
      </c>
      <c r="B130" s="16" t="s">
        <v>32</v>
      </c>
      <c r="C130" s="8" t="s">
        <v>57</v>
      </c>
      <c r="D130" s="14">
        <v>8.2200000000000006</v>
      </c>
      <c r="E130" s="21"/>
      <c r="F130" s="21">
        <f t="shared" si="1"/>
        <v>0</v>
      </c>
    </row>
    <row r="131" spans="1:6" s="9" customFormat="1" ht="18.600000000000001" x14ac:dyDescent="0.3">
      <c r="A131" s="8">
        <v>105</v>
      </c>
      <c r="B131" s="16" t="s">
        <v>33</v>
      </c>
      <c r="C131" s="8" t="s">
        <v>57</v>
      </c>
      <c r="D131" s="14">
        <v>8.2200000000000006</v>
      </c>
      <c r="E131" s="21"/>
      <c r="F131" s="21">
        <f t="shared" si="1"/>
        <v>0</v>
      </c>
    </row>
    <row r="132" spans="1:6" s="9" customFormat="1" ht="31.2" x14ac:dyDescent="0.3">
      <c r="A132" s="8">
        <v>106</v>
      </c>
      <c r="B132" s="16" t="s">
        <v>129</v>
      </c>
      <c r="C132" s="8" t="s">
        <v>57</v>
      </c>
      <c r="D132" s="14">
        <v>280.95</v>
      </c>
      <c r="E132" s="21"/>
      <c r="F132" s="21">
        <f t="shared" si="1"/>
        <v>0</v>
      </c>
    </row>
    <row r="133" spans="1:6" s="9" customFormat="1" ht="31.2" x14ac:dyDescent="0.3">
      <c r="A133" s="8">
        <v>107</v>
      </c>
      <c r="B133" s="16" t="s">
        <v>130</v>
      </c>
      <c r="C133" s="8" t="s">
        <v>57</v>
      </c>
      <c r="D133" s="14">
        <v>280.95</v>
      </c>
      <c r="E133" s="21"/>
      <c r="F133" s="21">
        <f t="shared" si="1"/>
        <v>0</v>
      </c>
    </row>
    <row r="134" spans="1:6" s="9" customFormat="1" ht="31.2" x14ac:dyDescent="0.3">
      <c r="A134" s="8">
        <v>108</v>
      </c>
      <c r="B134" s="16" t="s">
        <v>131</v>
      </c>
      <c r="C134" s="8" t="s">
        <v>57</v>
      </c>
      <c r="D134" s="14">
        <v>280.95</v>
      </c>
      <c r="E134" s="21"/>
      <c r="F134" s="21">
        <f t="shared" si="1"/>
        <v>0</v>
      </c>
    </row>
    <row r="135" spans="1:6" s="9" customFormat="1" x14ac:dyDescent="0.3">
      <c r="A135" s="8"/>
      <c r="B135" s="16"/>
      <c r="C135" s="8"/>
      <c r="D135" s="14"/>
      <c r="E135" s="21"/>
      <c r="F135" s="21">
        <f t="shared" si="1"/>
        <v>0</v>
      </c>
    </row>
    <row r="136" spans="1:6" s="18" customFormat="1" x14ac:dyDescent="0.3">
      <c r="A136" s="5"/>
      <c r="B136" s="4" t="s">
        <v>52</v>
      </c>
      <c r="C136" s="5"/>
      <c r="D136" s="30"/>
      <c r="E136" s="30"/>
      <c r="F136" s="21">
        <f t="shared" si="1"/>
        <v>0</v>
      </c>
    </row>
    <row r="137" spans="1:6" s="18" customFormat="1" x14ac:dyDescent="0.3">
      <c r="A137" s="5"/>
      <c r="B137" s="39" t="s">
        <v>53</v>
      </c>
      <c r="C137" s="6"/>
      <c r="D137" s="31"/>
      <c r="E137" s="31"/>
      <c r="F137" s="21">
        <f t="shared" si="1"/>
        <v>0</v>
      </c>
    </row>
    <row r="138" spans="1:6" s="19" customFormat="1" ht="18.600000000000001" x14ac:dyDescent="0.3">
      <c r="A138" s="5">
        <v>1</v>
      </c>
      <c r="B138" s="7" t="s">
        <v>54</v>
      </c>
      <c r="C138" s="5" t="s">
        <v>55</v>
      </c>
      <c r="D138" s="32">
        <v>63.027999999999999</v>
      </c>
      <c r="E138" s="32"/>
      <c r="F138" s="21">
        <f t="shared" si="1"/>
        <v>0</v>
      </c>
    </row>
    <row r="139" spans="1:6" s="19" customFormat="1" ht="18.600000000000001" x14ac:dyDescent="0.3">
      <c r="A139" s="5">
        <v>3</v>
      </c>
      <c r="B139" s="7" t="s">
        <v>56</v>
      </c>
      <c r="C139" s="5" t="s">
        <v>55</v>
      </c>
      <c r="D139" s="32">
        <v>31.5</v>
      </c>
      <c r="E139" s="32"/>
      <c r="F139" s="21">
        <f t="shared" si="1"/>
        <v>0</v>
      </c>
    </row>
    <row r="140" spans="1:6" s="19" customFormat="1" x14ac:dyDescent="0.3">
      <c r="A140" s="5"/>
      <c r="B140" s="39" t="s">
        <v>132</v>
      </c>
      <c r="C140" s="5"/>
      <c r="D140" s="32"/>
      <c r="E140" s="32"/>
      <c r="F140" s="21">
        <f t="shared" si="1"/>
        <v>0</v>
      </c>
    </row>
    <row r="141" spans="1:6" s="19" customFormat="1" ht="18.600000000000001" x14ac:dyDescent="0.3">
      <c r="A141" s="5">
        <v>4</v>
      </c>
      <c r="B141" s="7" t="s">
        <v>133</v>
      </c>
      <c r="C141" s="5" t="s">
        <v>55</v>
      </c>
      <c r="D141" s="32">
        <v>7.14</v>
      </c>
      <c r="E141" s="32"/>
      <c r="F141" s="21">
        <f t="shared" si="1"/>
        <v>0</v>
      </c>
    </row>
    <row r="142" spans="1:6" s="19" customFormat="1" ht="18.600000000000001" x14ac:dyDescent="0.3">
      <c r="A142" s="5">
        <v>5</v>
      </c>
      <c r="B142" s="7" t="s">
        <v>134</v>
      </c>
      <c r="C142" s="5" t="s">
        <v>57</v>
      </c>
      <c r="D142" s="32">
        <v>203.56</v>
      </c>
      <c r="E142" s="32"/>
      <c r="F142" s="21">
        <f t="shared" ref="F142:F205" si="2">D142*E142</f>
        <v>0</v>
      </c>
    </row>
    <row r="143" spans="1:6" s="19" customFormat="1" x14ac:dyDescent="0.3">
      <c r="A143" s="5">
        <v>6</v>
      </c>
      <c r="B143" s="7" t="s">
        <v>135</v>
      </c>
      <c r="C143" s="5" t="s">
        <v>58</v>
      </c>
      <c r="D143" s="32">
        <v>1945.63</v>
      </c>
      <c r="E143" s="32"/>
      <c r="F143" s="21">
        <f t="shared" si="2"/>
        <v>0</v>
      </c>
    </row>
    <row r="144" spans="1:6" s="19" customFormat="1" ht="18.600000000000001" x14ac:dyDescent="0.3">
      <c r="A144" s="5">
        <v>7</v>
      </c>
      <c r="B144" s="7" t="s">
        <v>136</v>
      </c>
      <c r="C144" s="5" t="s">
        <v>55</v>
      </c>
      <c r="D144" s="32">
        <v>18.96</v>
      </c>
      <c r="E144" s="32"/>
      <c r="F144" s="21">
        <f t="shared" si="2"/>
        <v>0</v>
      </c>
    </row>
    <row r="145" spans="1:6" s="9" customFormat="1" x14ac:dyDescent="0.3">
      <c r="A145" s="8"/>
      <c r="B145" s="1" t="s">
        <v>59</v>
      </c>
      <c r="C145" s="8"/>
      <c r="D145" s="14"/>
      <c r="E145" s="33"/>
      <c r="F145" s="21">
        <f t="shared" si="2"/>
        <v>0</v>
      </c>
    </row>
    <row r="146" spans="1:6" s="9" customFormat="1" x14ac:dyDescent="0.3">
      <c r="A146" s="1"/>
      <c r="B146" s="39" t="s">
        <v>60</v>
      </c>
      <c r="C146" s="1"/>
      <c r="D146" s="2"/>
      <c r="E146" s="33"/>
      <c r="F146" s="21">
        <f t="shared" si="2"/>
        <v>0</v>
      </c>
    </row>
    <row r="147" spans="1:6" s="9" customFormat="1" ht="31.2" x14ac:dyDescent="0.3">
      <c r="A147" s="8">
        <v>1</v>
      </c>
      <c r="B147" s="15" t="s">
        <v>61</v>
      </c>
      <c r="C147" s="8" t="s">
        <v>62</v>
      </c>
      <c r="D147" s="20">
        <v>4.5</v>
      </c>
      <c r="E147" s="21"/>
      <c r="F147" s="21">
        <f t="shared" si="2"/>
        <v>0</v>
      </c>
    </row>
    <row r="148" spans="1:6" s="9" customFormat="1" ht="31.2" x14ac:dyDescent="0.3">
      <c r="A148" s="8">
        <v>2</v>
      </c>
      <c r="B148" s="15" t="s">
        <v>63</v>
      </c>
      <c r="C148" s="8" t="s">
        <v>62</v>
      </c>
      <c r="D148" s="20">
        <v>6.5</v>
      </c>
      <c r="E148" s="21"/>
      <c r="F148" s="21">
        <f t="shared" si="2"/>
        <v>0</v>
      </c>
    </row>
    <row r="149" spans="1:6" s="9" customFormat="1" x14ac:dyDescent="0.3">
      <c r="A149" s="8">
        <v>3</v>
      </c>
      <c r="B149" s="15" t="s">
        <v>64</v>
      </c>
      <c r="C149" s="8" t="s">
        <v>62</v>
      </c>
      <c r="D149" s="20">
        <v>1</v>
      </c>
      <c r="E149" s="21"/>
      <c r="F149" s="21">
        <f t="shared" si="2"/>
        <v>0</v>
      </c>
    </row>
    <row r="150" spans="1:6" s="10" customFormat="1" x14ac:dyDescent="0.3">
      <c r="A150" s="8">
        <v>4</v>
      </c>
      <c r="B150" s="15" t="s">
        <v>65</v>
      </c>
      <c r="C150" s="8" t="s">
        <v>62</v>
      </c>
      <c r="D150" s="20">
        <v>1</v>
      </c>
      <c r="E150" s="21"/>
      <c r="F150" s="21">
        <f t="shared" si="2"/>
        <v>0</v>
      </c>
    </row>
    <row r="151" spans="1:6" s="11" customFormat="1" x14ac:dyDescent="0.3">
      <c r="A151" s="8">
        <v>5</v>
      </c>
      <c r="B151" s="15" t="s">
        <v>66</v>
      </c>
      <c r="C151" s="8" t="s">
        <v>62</v>
      </c>
      <c r="D151" s="20">
        <v>1</v>
      </c>
      <c r="E151" s="21"/>
      <c r="F151" s="21">
        <f t="shared" si="2"/>
        <v>0</v>
      </c>
    </row>
    <row r="152" spans="1:6" s="11" customFormat="1" x14ac:dyDescent="0.3">
      <c r="A152" s="1"/>
      <c r="B152" s="40" t="s">
        <v>137</v>
      </c>
      <c r="C152" s="8"/>
      <c r="D152" s="20"/>
      <c r="E152" s="21"/>
      <c r="F152" s="21">
        <f t="shared" si="2"/>
        <v>0</v>
      </c>
    </row>
    <row r="153" spans="1:6" s="11" customFormat="1" ht="31.2" x14ac:dyDescent="0.3">
      <c r="A153" s="8">
        <v>1</v>
      </c>
      <c r="B153" s="15" t="s">
        <v>138</v>
      </c>
      <c r="C153" s="8" t="s">
        <v>139</v>
      </c>
      <c r="D153" s="20">
        <v>74</v>
      </c>
      <c r="E153" s="21"/>
      <c r="F153" s="21">
        <f t="shared" si="2"/>
        <v>0</v>
      </c>
    </row>
    <row r="154" spans="1:6" s="11" customFormat="1" x14ac:dyDescent="0.3">
      <c r="A154" s="8">
        <v>2</v>
      </c>
      <c r="B154" s="15" t="s">
        <v>140</v>
      </c>
      <c r="C154" s="8" t="s">
        <v>62</v>
      </c>
      <c r="D154" s="20">
        <v>7</v>
      </c>
      <c r="E154" s="21"/>
      <c r="F154" s="21">
        <f t="shared" si="2"/>
        <v>0</v>
      </c>
    </row>
    <row r="155" spans="1:6" s="11" customFormat="1" x14ac:dyDescent="0.3">
      <c r="A155" s="8">
        <v>3</v>
      </c>
      <c r="B155" s="15" t="s">
        <v>141</v>
      </c>
      <c r="C155" s="8" t="s">
        <v>62</v>
      </c>
      <c r="D155" s="20">
        <v>8</v>
      </c>
      <c r="E155" s="21"/>
      <c r="F155" s="21">
        <f t="shared" si="2"/>
        <v>0</v>
      </c>
    </row>
    <row r="156" spans="1:6" s="11" customFormat="1" x14ac:dyDescent="0.3">
      <c r="A156" s="8">
        <v>4</v>
      </c>
      <c r="B156" s="15" t="s">
        <v>142</v>
      </c>
      <c r="C156" s="8" t="s">
        <v>62</v>
      </c>
      <c r="D156" s="20">
        <v>6</v>
      </c>
      <c r="E156" s="21"/>
      <c r="F156" s="21">
        <f t="shared" si="2"/>
        <v>0</v>
      </c>
    </row>
    <row r="157" spans="1:6" s="11" customFormat="1" ht="46.8" x14ac:dyDescent="0.3">
      <c r="A157" s="8">
        <v>5</v>
      </c>
      <c r="B157" s="15" t="s">
        <v>143</v>
      </c>
      <c r="C157" s="8" t="s">
        <v>62</v>
      </c>
      <c r="D157" s="20">
        <v>6</v>
      </c>
      <c r="E157" s="21"/>
      <c r="F157" s="21">
        <f t="shared" si="2"/>
        <v>0</v>
      </c>
    </row>
    <row r="158" spans="1:6" s="9" customFormat="1" x14ac:dyDescent="0.3">
      <c r="A158" s="1"/>
      <c r="B158" s="39" t="s">
        <v>67</v>
      </c>
      <c r="C158" s="8"/>
      <c r="D158" s="14"/>
      <c r="E158" s="21"/>
      <c r="F158" s="21">
        <f t="shared" si="2"/>
        <v>0</v>
      </c>
    </row>
    <row r="159" spans="1:6" s="9" customFormat="1" ht="31.2" x14ac:dyDescent="0.3">
      <c r="A159" s="8">
        <v>1</v>
      </c>
      <c r="B159" s="15" t="s">
        <v>68</v>
      </c>
      <c r="C159" s="8" t="s">
        <v>62</v>
      </c>
      <c r="D159" s="20">
        <v>2</v>
      </c>
      <c r="E159" s="21"/>
      <c r="F159" s="21">
        <f t="shared" si="2"/>
        <v>0</v>
      </c>
    </row>
    <row r="160" spans="1:6" s="9" customFormat="1" ht="31.2" x14ac:dyDescent="0.3">
      <c r="A160" s="8">
        <v>2</v>
      </c>
      <c r="B160" s="15" t="s">
        <v>69</v>
      </c>
      <c r="C160" s="8" t="s">
        <v>62</v>
      </c>
      <c r="D160" s="20">
        <v>6</v>
      </c>
      <c r="E160" s="21"/>
      <c r="F160" s="21">
        <f t="shared" si="2"/>
        <v>0</v>
      </c>
    </row>
    <row r="161" spans="1:6" s="9" customFormat="1" x14ac:dyDescent="0.3">
      <c r="A161" s="8">
        <v>3</v>
      </c>
      <c r="B161" s="15" t="s">
        <v>70</v>
      </c>
      <c r="C161" s="8" t="s">
        <v>62</v>
      </c>
      <c r="D161" s="20">
        <v>1</v>
      </c>
      <c r="E161" s="21"/>
      <c r="F161" s="21">
        <f t="shared" si="2"/>
        <v>0</v>
      </c>
    </row>
    <row r="162" spans="1:6" s="10" customFormat="1" x14ac:dyDescent="0.3">
      <c r="A162" s="8">
        <v>4</v>
      </c>
      <c r="B162" s="15" t="s">
        <v>71</v>
      </c>
      <c r="C162" s="8" t="s">
        <v>62</v>
      </c>
      <c r="D162" s="20">
        <v>1</v>
      </c>
      <c r="E162" s="21"/>
      <c r="F162" s="21">
        <f t="shared" si="2"/>
        <v>0</v>
      </c>
    </row>
    <row r="163" spans="1:6" s="10" customFormat="1" x14ac:dyDescent="0.3">
      <c r="A163" s="8">
        <v>5</v>
      </c>
      <c r="B163" s="15" t="s">
        <v>72</v>
      </c>
      <c r="C163" s="8" t="s">
        <v>62</v>
      </c>
      <c r="D163" s="20">
        <v>1</v>
      </c>
      <c r="E163" s="21"/>
      <c r="F163" s="21">
        <f t="shared" si="2"/>
        <v>0</v>
      </c>
    </row>
    <row r="164" spans="1:6" s="11" customFormat="1" x14ac:dyDescent="0.3">
      <c r="A164" s="8">
        <v>6</v>
      </c>
      <c r="B164" s="15" t="s">
        <v>73</v>
      </c>
      <c r="C164" s="8" t="s">
        <v>62</v>
      </c>
      <c r="D164" s="20">
        <v>1</v>
      </c>
      <c r="E164" s="21"/>
      <c r="F164" s="21">
        <f t="shared" si="2"/>
        <v>0</v>
      </c>
    </row>
    <row r="165" spans="1:6" s="23" customFormat="1" ht="16.5" customHeight="1" x14ac:dyDescent="0.3">
      <c r="A165" s="24"/>
      <c r="B165" s="28" t="s">
        <v>108</v>
      </c>
      <c r="C165" s="27"/>
      <c r="D165" s="34"/>
      <c r="E165" s="35"/>
      <c r="F165" s="21">
        <f t="shared" si="2"/>
        <v>0</v>
      </c>
    </row>
    <row r="166" spans="1:6" s="23" customFormat="1" x14ac:dyDescent="0.3">
      <c r="A166" s="24"/>
      <c r="B166" s="25" t="s">
        <v>74</v>
      </c>
      <c r="C166" s="24"/>
      <c r="D166" s="22"/>
      <c r="E166" s="22"/>
      <c r="F166" s="21">
        <f t="shared" si="2"/>
        <v>0</v>
      </c>
    </row>
    <row r="167" spans="1:6" s="23" customFormat="1" ht="15" customHeight="1" x14ac:dyDescent="0.3">
      <c r="B167" s="29" t="s">
        <v>75</v>
      </c>
      <c r="C167" s="29"/>
      <c r="D167" s="22"/>
      <c r="E167" s="22"/>
      <c r="F167" s="21">
        <f t="shared" si="2"/>
        <v>0</v>
      </c>
    </row>
    <row r="168" spans="1:6" s="23" customFormat="1" x14ac:dyDescent="0.3">
      <c r="A168" s="24">
        <v>1</v>
      </c>
      <c r="B168" s="25" t="s">
        <v>76</v>
      </c>
      <c r="C168" s="24" t="s">
        <v>77</v>
      </c>
      <c r="D168" s="22">
        <v>1</v>
      </c>
      <c r="E168" s="22"/>
      <c r="F168" s="21">
        <f t="shared" si="2"/>
        <v>0</v>
      </c>
    </row>
    <row r="169" spans="1:6" s="23" customFormat="1" x14ac:dyDescent="0.3">
      <c r="A169" s="24">
        <v>2</v>
      </c>
      <c r="B169" s="25" t="s">
        <v>78</v>
      </c>
      <c r="C169" s="24" t="s">
        <v>77</v>
      </c>
      <c r="D169" s="22">
        <v>1</v>
      </c>
      <c r="E169" s="22"/>
      <c r="F169" s="21">
        <f t="shared" si="2"/>
        <v>0</v>
      </c>
    </row>
    <row r="170" spans="1:6" s="23" customFormat="1" ht="31.2" x14ac:dyDescent="0.3">
      <c r="A170" s="24">
        <v>3</v>
      </c>
      <c r="B170" s="25" t="s">
        <v>79</v>
      </c>
      <c r="C170" s="24" t="s">
        <v>16</v>
      </c>
      <c r="D170" s="22">
        <v>11</v>
      </c>
      <c r="E170" s="22"/>
      <c r="F170" s="21">
        <f t="shared" si="2"/>
        <v>0</v>
      </c>
    </row>
    <row r="171" spans="1:6" s="23" customFormat="1" ht="31.2" x14ac:dyDescent="0.3">
      <c r="A171" s="24">
        <v>4</v>
      </c>
      <c r="B171" s="25" t="s">
        <v>80</v>
      </c>
      <c r="C171" s="24" t="s">
        <v>16</v>
      </c>
      <c r="D171" s="22">
        <v>2</v>
      </c>
      <c r="E171" s="22"/>
      <c r="F171" s="21">
        <f t="shared" si="2"/>
        <v>0</v>
      </c>
    </row>
    <row r="172" spans="1:6" s="23" customFormat="1" ht="31.2" x14ac:dyDescent="0.3">
      <c r="A172" s="24">
        <v>5</v>
      </c>
      <c r="B172" s="25" t="s">
        <v>81</v>
      </c>
      <c r="C172" s="24" t="s">
        <v>16</v>
      </c>
      <c r="D172" s="22">
        <v>44</v>
      </c>
      <c r="E172" s="22"/>
      <c r="F172" s="21">
        <f t="shared" si="2"/>
        <v>0</v>
      </c>
    </row>
    <row r="173" spans="1:6" s="23" customFormat="1" ht="31.2" x14ac:dyDescent="0.3">
      <c r="A173" s="24">
        <v>6</v>
      </c>
      <c r="B173" s="25" t="s">
        <v>82</v>
      </c>
      <c r="C173" s="24" t="s">
        <v>16</v>
      </c>
      <c r="D173" s="22">
        <v>5</v>
      </c>
      <c r="E173" s="22"/>
      <c r="F173" s="21">
        <f t="shared" si="2"/>
        <v>0</v>
      </c>
    </row>
    <row r="174" spans="1:6" s="23" customFormat="1" ht="31.2" x14ac:dyDescent="0.3">
      <c r="A174" s="24">
        <v>7</v>
      </c>
      <c r="B174" s="25" t="s">
        <v>83</v>
      </c>
      <c r="C174" s="24" t="s">
        <v>16</v>
      </c>
      <c r="D174" s="22">
        <v>15</v>
      </c>
      <c r="E174" s="22"/>
      <c r="F174" s="21">
        <f t="shared" si="2"/>
        <v>0</v>
      </c>
    </row>
    <row r="175" spans="1:6" s="23" customFormat="1" ht="31.2" x14ac:dyDescent="0.3">
      <c r="A175" s="24">
        <v>8</v>
      </c>
      <c r="B175" s="25" t="s">
        <v>84</v>
      </c>
      <c r="C175" s="24" t="s">
        <v>16</v>
      </c>
      <c r="D175" s="22">
        <v>250</v>
      </c>
      <c r="E175" s="22"/>
      <c r="F175" s="21">
        <f t="shared" si="2"/>
        <v>0</v>
      </c>
    </row>
    <row r="176" spans="1:6" s="23" customFormat="1" ht="31.2" x14ac:dyDescent="0.3">
      <c r="A176" s="24">
        <v>9</v>
      </c>
      <c r="B176" s="25" t="s">
        <v>85</v>
      </c>
      <c r="C176" s="24" t="s">
        <v>16</v>
      </c>
      <c r="D176" s="22">
        <v>1</v>
      </c>
      <c r="E176" s="22"/>
      <c r="F176" s="21">
        <f t="shared" si="2"/>
        <v>0</v>
      </c>
    </row>
    <row r="177" spans="1:6" s="23" customFormat="1" ht="31.2" x14ac:dyDescent="0.3">
      <c r="A177" s="24">
        <v>10</v>
      </c>
      <c r="B177" s="25" t="s">
        <v>86</v>
      </c>
      <c r="C177" s="24" t="s">
        <v>16</v>
      </c>
      <c r="D177" s="22">
        <v>18</v>
      </c>
      <c r="E177" s="22"/>
      <c r="F177" s="21">
        <f t="shared" si="2"/>
        <v>0</v>
      </c>
    </row>
    <row r="178" spans="1:6" s="23" customFormat="1" ht="31.2" x14ac:dyDescent="0.3">
      <c r="A178" s="24">
        <v>11</v>
      </c>
      <c r="B178" s="25" t="s">
        <v>87</v>
      </c>
      <c r="C178" s="24" t="s">
        <v>16</v>
      </c>
      <c r="D178" s="22">
        <v>12</v>
      </c>
      <c r="E178" s="22"/>
      <c r="F178" s="21">
        <f t="shared" si="2"/>
        <v>0</v>
      </c>
    </row>
    <row r="179" spans="1:6" s="23" customFormat="1" ht="31.2" x14ac:dyDescent="0.3">
      <c r="A179" s="24">
        <v>12</v>
      </c>
      <c r="B179" s="25" t="s">
        <v>88</v>
      </c>
      <c r="C179" s="24" t="s">
        <v>16</v>
      </c>
      <c r="D179" s="22">
        <v>54</v>
      </c>
      <c r="E179" s="22"/>
      <c r="F179" s="21">
        <f t="shared" si="2"/>
        <v>0</v>
      </c>
    </row>
    <row r="180" spans="1:6" s="23" customFormat="1" ht="31.2" x14ac:dyDescent="0.3">
      <c r="A180" s="24">
        <v>13</v>
      </c>
      <c r="B180" s="25" t="s">
        <v>89</v>
      </c>
      <c r="C180" s="24" t="s">
        <v>77</v>
      </c>
      <c r="D180" s="22">
        <v>4</v>
      </c>
      <c r="E180" s="22"/>
      <c r="F180" s="21">
        <f t="shared" si="2"/>
        <v>0</v>
      </c>
    </row>
    <row r="181" spans="1:6" s="23" customFormat="1" x14ac:dyDescent="0.3">
      <c r="A181" s="24">
        <v>14</v>
      </c>
      <c r="B181" s="25" t="s">
        <v>90</v>
      </c>
      <c r="C181" s="24" t="s">
        <v>16</v>
      </c>
      <c r="D181" s="22">
        <v>2</v>
      </c>
      <c r="E181" s="22"/>
      <c r="F181" s="21">
        <f t="shared" si="2"/>
        <v>0</v>
      </c>
    </row>
    <row r="182" spans="1:6" s="23" customFormat="1" x14ac:dyDescent="0.3">
      <c r="A182" s="24">
        <v>15</v>
      </c>
      <c r="B182" s="25" t="s">
        <v>91</v>
      </c>
      <c r="C182" s="24" t="s">
        <v>16</v>
      </c>
      <c r="D182" s="22">
        <v>1</v>
      </c>
      <c r="E182" s="22"/>
      <c r="F182" s="21">
        <f t="shared" si="2"/>
        <v>0</v>
      </c>
    </row>
    <row r="183" spans="1:6" s="23" customFormat="1" ht="31.2" x14ac:dyDescent="0.3">
      <c r="A183" s="24">
        <v>16</v>
      </c>
      <c r="B183" s="26" t="s">
        <v>92</v>
      </c>
      <c r="C183" s="24" t="s">
        <v>16</v>
      </c>
      <c r="D183" s="22">
        <v>20</v>
      </c>
      <c r="E183" s="22"/>
      <c r="F183" s="21">
        <f t="shared" si="2"/>
        <v>0</v>
      </c>
    </row>
    <row r="184" spans="1:6" s="23" customFormat="1" ht="31.2" x14ac:dyDescent="0.3">
      <c r="A184" s="24">
        <v>17</v>
      </c>
      <c r="B184" s="26" t="s">
        <v>93</v>
      </c>
      <c r="C184" s="24" t="s">
        <v>16</v>
      </c>
      <c r="D184" s="22">
        <v>37</v>
      </c>
      <c r="E184" s="22"/>
      <c r="F184" s="21">
        <f t="shared" si="2"/>
        <v>0</v>
      </c>
    </row>
    <row r="185" spans="1:6" s="23" customFormat="1" ht="27.75" customHeight="1" x14ac:dyDescent="0.3">
      <c r="A185" s="24">
        <v>18</v>
      </c>
      <c r="B185" s="26" t="s">
        <v>94</v>
      </c>
      <c r="C185" s="24" t="s">
        <v>16</v>
      </c>
      <c r="D185" s="22">
        <v>46</v>
      </c>
      <c r="E185" s="22"/>
      <c r="F185" s="21">
        <f t="shared" si="2"/>
        <v>0</v>
      </c>
    </row>
    <row r="186" spans="1:6" s="23" customFormat="1" ht="31.2" x14ac:dyDescent="0.3">
      <c r="A186" s="24">
        <v>19</v>
      </c>
      <c r="B186" s="25" t="s">
        <v>95</v>
      </c>
      <c r="C186" s="24" t="s">
        <v>16</v>
      </c>
      <c r="D186" s="22">
        <v>414</v>
      </c>
      <c r="E186" s="22"/>
      <c r="F186" s="21">
        <f t="shared" si="2"/>
        <v>0</v>
      </c>
    </row>
    <row r="187" spans="1:6" s="23" customFormat="1" ht="31.2" x14ac:dyDescent="0.3">
      <c r="A187" s="24">
        <v>20</v>
      </c>
      <c r="B187" s="25" t="s">
        <v>96</v>
      </c>
      <c r="C187" s="24" t="s">
        <v>97</v>
      </c>
      <c r="D187" s="22">
        <v>13</v>
      </c>
      <c r="E187" s="22"/>
      <c r="F187" s="21">
        <f t="shared" si="2"/>
        <v>0</v>
      </c>
    </row>
    <row r="188" spans="1:6" s="23" customFormat="1" x14ac:dyDescent="0.3">
      <c r="B188" s="29" t="s">
        <v>98</v>
      </c>
      <c r="C188" s="29"/>
      <c r="D188" s="22"/>
      <c r="E188" s="22"/>
      <c r="F188" s="21">
        <f t="shared" si="2"/>
        <v>0</v>
      </c>
    </row>
    <row r="189" spans="1:6" s="23" customFormat="1" x14ac:dyDescent="0.3">
      <c r="A189" s="24">
        <v>1</v>
      </c>
      <c r="B189" s="25" t="s">
        <v>76</v>
      </c>
      <c r="C189" s="24" t="s">
        <v>77</v>
      </c>
      <c r="D189" s="22">
        <v>1</v>
      </c>
      <c r="E189" s="22"/>
      <c r="F189" s="21">
        <f t="shared" si="2"/>
        <v>0</v>
      </c>
    </row>
    <row r="190" spans="1:6" s="23" customFormat="1" x14ac:dyDescent="0.3">
      <c r="A190" s="24">
        <v>2</v>
      </c>
      <c r="B190" s="25" t="s">
        <v>78</v>
      </c>
      <c r="C190" s="24" t="s">
        <v>77</v>
      </c>
      <c r="D190" s="22">
        <v>1</v>
      </c>
      <c r="E190" s="22"/>
      <c r="F190" s="21">
        <f t="shared" si="2"/>
        <v>0</v>
      </c>
    </row>
    <row r="191" spans="1:6" s="23" customFormat="1" ht="31.2" x14ac:dyDescent="0.3">
      <c r="A191" s="24">
        <v>3</v>
      </c>
      <c r="B191" s="25" t="s">
        <v>81</v>
      </c>
      <c r="C191" s="24" t="s">
        <v>16</v>
      </c>
      <c r="D191" s="22">
        <v>6</v>
      </c>
      <c r="E191" s="22"/>
      <c r="F191" s="21">
        <f t="shared" si="2"/>
        <v>0</v>
      </c>
    </row>
    <row r="192" spans="1:6" s="23" customFormat="1" ht="31.2" x14ac:dyDescent="0.3">
      <c r="A192" s="24">
        <v>4</v>
      </c>
      <c r="B192" s="25" t="s">
        <v>82</v>
      </c>
      <c r="C192" s="24" t="s">
        <v>16</v>
      </c>
      <c r="D192" s="22">
        <v>1</v>
      </c>
      <c r="E192" s="22"/>
      <c r="F192" s="21">
        <f t="shared" si="2"/>
        <v>0</v>
      </c>
    </row>
    <row r="193" spans="1:6" s="23" customFormat="1" ht="31.2" x14ac:dyDescent="0.3">
      <c r="A193" s="24">
        <v>5</v>
      </c>
      <c r="B193" s="25" t="s">
        <v>84</v>
      </c>
      <c r="C193" s="24" t="s">
        <v>16</v>
      </c>
      <c r="D193" s="22">
        <v>6</v>
      </c>
      <c r="E193" s="22"/>
      <c r="F193" s="21">
        <f t="shared" si="2"/>
        <v>0</v>
      </c>
    </row>
    <row r="194" spans="1:6" s="23" customFormat="1" ht="31.2" x14ac:dyDescent="0.3">
      <c r="A194" s="24">
        <v>6</v>
      </c>
      <c r="B194" s="25" t="s">
        <v>99</v>
      </c>
      <c r="C194" s="24" t="s">
        <v>16</v>
      </c>
      <c r="D194" s="22">
        <v>20</v>
      </c>
      <c r="E194" s="22"/>
      <c r="F194" s="21">
        <f t="shared" si="2"/>
        <v>0</v>
      </c>
    </row>
    <row r="195" spans="1:6" s="23" customFormat="1" ht="31.2" x14ac:dyDescent="0.3">
      <c r="A195" s="24">
        <v>7</v>
      </c>
      <c r="B195" s="25" t="s">
        <v>89</v>
      </c>
      <c r="C195" s="24" t="s">
        <v>77</v>
      </c>
      <c r="D195" s="22">
        <v>1</v>
      </c>
      <c r="E195" s="22"/>
      <c r="F195" s="21">
        <f t="shared" si="2"/>
        <v>0</v>
      </c>
    </row>
    <row r="196" spans="1:6" s="23" customFormat="1" ht="31.2" x14ac:dyDescent="0.3">
      <c r="A196" s="24">
        <v>8</v>
      </c>
      <c r="B196" s="25" t="s">
        <v>100</v>
      </c>
      <c r="C196" s="24" t="s">
        <v>16</v>
      </c>
      <c r="D196" s="22">
        <v>20</v>
      </c>
      <c r="E196" s="22"/>
      <c r="F196" s="21">
        <f t="shared" si="2"/>
        <v>0</v>
      </c>
    </row>
    <row r="197" spans="1:6" s="23" customFormat="1" ht="31.2" x14ac:dyDescent="0.3">
      <c r="A197" s="24">
        <v>9</v>
      </c>
      <c r="B197" s="26" t="s">
        <v>92</v>
      </c>
      <c r="C197" s="24" t="s">
        <v>16</v>
      </c>
      <c r="D197" s="22">
        <v>7</v>
      </c>
      <c r="E197" s="22"/>
      <c r="F197" s="21">
        <f t="shared" si="2"/>
        <v>0</v>
      </c>
    </row>
    <row r="198" spans="1:6" s="23" customFormat="1" ht="28.5" customHeight="1" x14ac:dyDescent="0.3">
      <c r="A198" s="24">
        <v>10</v>
      </c>
      <c r="B198" s="26" t="s">
        <v>94</v>
      </c>
      <c r="C198" s="24" t="s">
        <v>16</v>
      </c>
      <c r="D198" s="22">
        <v>10</v>
      </c>
      <c r="E198" s="22"/>
      <c r="F198" s="21">
        <f t="shared" si="2"/>
        <v>0</v>
      </c>
    </row>
    <row r="199" spans="1:6" s="23" customFormat="1" ht="31.2" x14ac:dyDescent="0.3">
      <c r="A199" s="24">
        <v>11</v>
      </c>
      <c r="B199" s="25" t="s">
        <v>95</v>
      </c>
      <c r="C199" s="24" t="s">
        <v>16</v>
      </c>
      <c r="D199" s="22">
        <v>34</v>
      </c>
      <c r="E199" s="22"/>
      <c r="F199" s="21">
        <f t="shared" si="2"/>
        <v>0</v>
      </c>
    </row>
    <row r="200" spans="1:6" s="23" customFormat="1" x14ac:dyDescent="0.3">
      <c r="B200" s="29" t="s">
        <v>101</v>
      </c>
      <c r="C200" s="29"/>
      <c r="D200" s="22"/>
      <c r="E200" s="22"/>
      <c r="F200" s="21">
        <f t="shared" si="2"/>
        <v>0</v>
      </c>
    </row>
    <row r="201" spans="1:6" s="23" customFormat="1" x14ac:dyDescent="0.3">
      <c r="A201" s="24">
        <v>1</v>
      </c>
      <c r="B201" s="25" t="s">
        <v>76</v>
      </c>
      <c r="C201" s="24" t="s">
        <v>77</v>
      </c>
      <c r="D201" s="22">
        <v>1</v>
      </c>
      <c r="E201" s="22"/>
      <c r="F201" s="21">
        <f t="shared" si="2"/>
        <v>0</v>
      </c>
    </row>
    <row r="202" spans="1:6" s="23" customFormat="1" x14ac:dyDescent="0.3">
      <c r="A202" s="24">
        <v>2</v>
      </c>
      <c r="B202" s="25" t="s">
        <v>78</v>
      </c>
      <c r="C202" s="24" t="s">
        <v>77</v>
      </c>
      <c r="D202" s="22">
        <v>1</v>
      </c>
      <c r="E202" s="22"/>
      <c r="F202" s="21">
        <f t="shared" si="2"/>
        <v>0</v>
      </c>
    </row>
    <row r="203" spans="1:6" s="23" customFormat="1" ht="30" customHeight="1" x14ac:dyDescent="0.3">
      <c r="A203" s="24">
        <v>3</v>
      </c>
      <c r="B203" s="25" t="s">
        <v>102</v>
      </c>
      <c r="C203" s="24" t="s">
        <v>16</v>
      </c>
      <c r="D203" s="22">
        <v>1</v>
      </c>
      <c r="E203" s="22"/>
      <c r="F203" s="21">
        <f t="shared" si="2"/>
        <v>0</v>
      </c>
    </row>
    <row r="204" spans="1:6" s="23" customFormat="1" ht="46.8" x14ac:dyDescent="0.3">
      <c r="A204" s="24">
        <v>4</v>
      </c>
      <c r="B204" s="25" t="s">
        <v>103</v>
      </c>
      <c r="C204" s="24" t="s">
        <v>16</v>
      </c>
      <c r="D204" s="22">
        <v>1</v>
      </c>
      <c r="E204" s="22"/>
      <c r="F204" s="21">
        <f t="shared" si="2"/>
        <v>0</v>
      </c>
    </row>
    <row r="205" spans="1:6" s="23" customFormat="1" ht="31.2" x14ac:dyDescent="0.3">
      <c r="A205" s="24">
        <v>5</v>
      </c>
      <c r="B205" s="25" t="s">
        <v>104</v>
      </c>
      <c r="C205" s="24" t="s">
        <v>16</v>
      </c>
      <c r="D205" s="22">
        <v>8</v>
      </c>
      <c r="E205" s="22"/>
      <c r="F205" s="21">
        <f t="shared" si="2"/>
        <v>0</v>
      </c>
    </row>
    <row r="206" spans="1:6" s="23" customFormat="1" ht="31.2" x14ac:dyDescent="0.3">
      <c r="A206" s="24">
        <v>6</v>
      </c>
      <c r="B206" s="25" t="s">
        <v>89</v>
      </c>
      <c r="C206" s="24" t="s">
        <v>77</v>
      </c>
      <c r="D206" s="22">
        <v>1</v>
      </c>
      <c r="E206" s="22"/>
      <c r="F206" s="21">
        <f t="shared" ref="F206:F212" si="3">D206*E206</f>
        <v>0</v>
      </c>
    </row>
    <row r="207" spans="1:6" s="23" customFormat="1" ht="31.2" x14ac:dyDescent="0.3">
      <c r="A207" s="24">
        <v>7</v>
      </c>
      <c r="B207" s="26" t="s">
        <v>92</v>
      </c>
      <c r="C207" s="24" t="s">
        <v>16</v>
      </c>
      <c r="D207" s="22">
        <v>6</v>
      </c>
      <c r="E207" s="22"/>
      <c r="F207" s="21">
        <f t="shared" si="3"/>
        <v>0</v>
      </c>
    </row>
    <row r="208" spans="1:6" s="23" customFormat="1" ht="30" customHeight="1" x14ac:dyDescent="0.3">
      <c r="A208" s="24">
        <v>8</v>
      </c>
      <c r="B208" s="26" t="s">
        <v>94</v>
      </c>
      <c r="C208" s="24" t="s">
        <v>16</v>
      </c>
      <c r="D208" s="22">
        <v>8</v>
      </c>
      <c r="E208" s="22"/>
      <c r="F208" s="21">
        <f t="shared" si="3"/>
        <v>0</v>
      </c>
    </row>
    <row r="209" spans="1:6" s="23" customFormat="1" ht="27" customHeight="1" x14ac:dyDescent="0.3">
      <c r="A209" s="24">
        <v>9</v>
      </c>
      <c r="B209" s="25" t="s">
        <v>95</v>
      </c>
      <c r="C209" s="24" t="s">
        <v>16</v>
      </c>
      <c r="D209" s="22">
        <v>24</v>
      </c>
      <c r="E209" s="22"/>
      <c r="F209" s="21">
        <f t="shared" si="3"/>
        <v>0</v>
      </c>
    </row>
    <row r="210" spans="1:6" s="23" customFormat="1" x14ac:dyDescent="0.3">
      <c r="A210" s="24"/>
      <c r="B210" s="25" t="s">
        <v>105</v>
      </c>
      <c r="C210" s="24"/>
      <c r="D210" s="22"/>
      <c r="E210" s="22"/>
      <c r="F210" s="21">
        <f t="shared" si="3"/>
        <v>0</v>
      </c>
    </row>
    <row r="211" spans="1:6" s="23" customFormat="1" x14ac:dyDescent="0.3">
      <c r="A211" s="24">
        <v>1</v>
      </c>
      <c r="B211" s="25" t="s">
        <v>106</v>
      </c>
      <c r="C211" s="24" t="s">
        <v>77</v>
      </c>
      <c r="D211" s="22">
        <v>1</v>
      </c>
      <c r="E211" s="22"/>
      <c r="F211" s="21">
        <f t="shared" si="3"/>
        <v>0</v>
      </c>
    </row>
    <row r="212" spans="1:6" s="23" customFormat="1" x14ac:dyDescent="0.3">
      <c r="A212" s="24">
        <v>2</v>
      </c>
      <c r="B212" s="25" t="s">
        <v>107</v>
      </c>
      <c r="C212" s="24" t="s">
        <v>77</v>
      </c>
      <c r="D212" s="22">
        <v>1</v>
      </c>
      <c r="E212" s="22"/>
      <c r="F212" s="21">
        <f t="shared" si="3"/>
        <v>0</v>
      </c>
    </row>
    <row r="213" spans="1:6" x14ac:dyDescent="0.3">
      <c r="A213" s="41"/>
      <c r="B213" s="36"/>
      <c r="C213" s="52" t="s">
        <v>111</v>
      </c>
      <c r="D213" s="52"/>
      <c r="E213" s="52"/>
      <c r="F213" s="38">
        <f>SUM(F13:F212)</f>
        <v>0</v>
      </c>
    </row>
    <row r="214" spans="1:6" x14ac:dyDescent="0.3">
      <c r="A214" s="37"/>
      <c r="B214" s="37"/>
      <c r="C214" s="48" t="s">
        <v>112</v>
      </c>
      <c r="D214" s="48"/>
      <c r="E214" s="48"/>
      <c r="F214" s="38">
        <f>F213/5</f>
        <v>0</v>
      </c>
    </row>
    <row r="215" spans="1:6" x14ac:dyDescent="0.3">
      <c r="C215" s="48" t="s">
        <v>113</v>
      </c>
      <c r="D215" s="48"/>
      <c r="E215" s="48"/>
      <c r="F215" s="38">
        <f>F214+F213</f>
        <v>0</v>
      </c>
    </row>
    <row r="216" spans="1:6" s="42" customFormat="1" x14ac:dyDescent="0.3">
      <c r="C216" s="43"/>
      <c r="D216" s="43"/>
      <c r="E216" s="43"/>
      <c r="F216" s="44"/>
    </row>
    <row r="217" spans="1:6" s="42" customFormat="1" x14ac:dyDescent="0.3">
      <c r="B217" s="42" t="s">
        <v>147</v>
      </c>
      <c r="C217" s="43"/>
      <c r="D217" s="43"/>
      <c r="E217" s="43"/>
      <c r="F217" s="44"/>
    </row>
    <row r="218" spans="1:6" s="42" customFormat="1" x14ac:dyDescent="0.3">
      <c r="B218" s="42" t="s">
        <v>146</v>
      </c>
      <c r="C218" s="43"/>
      <c r="D218" s="43"/>
      <c r="E218" s="43"/>
      <c r="F218" s="44"/>
    </row>
    <row r="219" spans="1:6" s="42" customFormat="1" x14ac:dyDescent="0.3">
      <c r="B219" s="42" t="s">
        <v>150</v>
      </c>
      <c r="C219" s="43"/>
      <c r="D219" s="43"/>
      <c r="E219" s="43"/>
      <c r="F219" s="44"/>
    </row>
    <row r="220" spans="1:6" s="42" customFormat="1" x14ac:dyDescent="0.3">
      <c r="B220" s="45"/>
      <c r="C220" s="46"/>
      <c r="D220" s="46"/>
      <c r="E220" s="46"/>
      <c r="F220" s="47"/>
    </row>
  </sheetData>
  <autoFilter ref="A9:F213"/>
  <mergeCells count="9">
    <mergeCell ref="A3:F3"/>
    <mergeCell ref="A2:F2"/>
    <mergeCell ref="C214:E214"/>
    <mergeCell ref="C215:E215"/>
    <mergeCell ref="A4:F4"/>
    <mergeCell ref="A5:F5"/>
    <mergeCell ref="A7:F7"/>
    <mergeCell ref="A6:F6"/>
    <mergeCell ref="C213:E213"/>
  </mergeCells>
  <pageMargins left="0.78740157480314965" right="0.19685039370078741" top="0.39370078740157483" bottom="0.39370078740157483" header="0.31496062992125984" footer="0.19685039370078741"/>
  <pageSetup paperSize="9" scale="80" orientation="portrait" r:id="rId1"/>
  <headerFooter>
    <oddFooter>&amp;R&amp;"Times New Roman,Regular"&amp;P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КСС</vt:lpstr>
      <vt:lpstr>КСС!Print_Titles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2019-04-25T10:47:00Z</cp:lastPrinted>
  <dcterms:created xsi:type="dcterms:W3CDTF">2018-07-02T13:59:10Z</dcterms:created>
  <dcterms:modified xsi:type="dcterms:W3CDTF">2020-05-27T11:23:59Z</dcterms:modified>
</cp:coreProperties>
</file>